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Sosa/Downloads/"/>
    </mc:Choice>
  </mc:AlternateContent>
  <xr:revisionPtr revIDLastSave="0" documentId="8_{00100FB5-EF1D-B743-82CA-F56E16FD7515}" xr6:coauthVersionLast="47" xr6:coauthVersionMax="47" xr10:uidLastSave="{00000000-0000-0000-0000-000000000000}"/>
  <bookViews>
    <workbookView xWindow="0" yWindow="500" windowWidth="37920" windowHeight="21000" activeTab="1" xr2:uid="{7214FD25-113A-7C47-970F-59E79EC11CA6}"/>
  </bookViews>
  <sheets>
    <sheet name="Paso 1" sheetId="3" r:id="rId1"/>
    <sheet name="Paso 2" sheetId="6" r:id="rId2"/>
    <sheet name="Ayuda" sheetId="8" r:id="rId3"/>
  </sheets>
  <definedNames>
    <definedName name="_xlnm.Print_Area" localSheetId="2">Ayuda!$B$1:$D$26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3" l="1"/>
  <c r="C27" i="3" s="1"/>
  <c r="E15" i="6" s="1"/>
  <c r="D37" i="3"/>
  <c r="E37" i="3"/>
  <c r="F37" i="3"/>
  <c r="G37" i="3"/>
  <c r="H37" i="3"/>
  <c r="I37" i="3"/>
  <c r="J37" i="3"/>
  <c r="K37" i="3"/>
  <c r="L37" i="3"/>
  <c r="M37" i="3"/>
  <c r="N37" i="3"/>
  <c r="C37" i="3"/>
  <c r="D38" i="3" l="1"/>
  <c r="E38" i="3"/>
  <c r="F38" i="3"/>
  <c r="G38" i="3"/>
  <c r="H38" i="3"/>
  <c r="I38" i="3"/>
  <c r="J38" i="3"/>
  <c r="K38" i="3"/>
  <c r="L38" i="3"/>
  <c r="M38" i="3"/>
  <c r="N38" i="3"/>
  <c r="C38" i="3"/>
  <c r="E1" i="3"/>
  <c r="D27" i="3" s="1"/>
  <c r="F1" i="3" l="1"/>
  <c r="G1" i="3" l="1"/>
  <c r="E27" i="3"/>
  <c r="H1" i="3" l="1"/>
  <c r="F27" i="3"/>
  <c r="H15" i="6" s="1"/>
  <c r="F29" i="6"/>
  <c r="G29" i="6"/>
  <c r="H29" i="6"/>
  <c r="I29" i="6"/>
  <c r="J29" i="6"/>
  <c r="K29" i="6"/>
  <c r="L29" i="6"/>
  <c r="M29" i="6"/>
  <c r="N29" i="6"/>
  <c r="O29" i="6"/>
  <c r="P29" i="6"/>
  <c r="E29" i="6"/>
  <c r="F26" i="6"/>
  <c r="G26" i="6"/>
  <c r="H26" i="6"/>
  <c r="E26" i="6"/>
  <c r="F15" i="6"/>
  <c r="G15" i="6"/>
  <c r="D35" i="3"/>
  <c r="E35" i="3"/>
  <c r="C35" i="3"/>
  <c r="K16" i="6"/>
  <c r="L16" i="6"/>
  <c r="M16" i="6"/>
  <c r="N16" i="6"/>
  <c r="O16" i="6"/>
  <c r="P16" i="6"/>
  <c r="K17" i="6"/>
  <c r="L17" i="6"/>
  <c r="M17" i="6"/>
  <c r="N17" i="6"/>
  <c r="O17" i="6"/>
  <c r="P17" i="6"/>
  <c r="K27" i="6"/>
  <c r="L27" i="6"/>
  <c r="M27" i="6"/>
  <c r="N27" i="6"/>
  <c r="O27" i="6"/>
  <c r="P27" i="6"/>
  <c r="I33" i="3"/>
  <c r="J33" i="3"/>
  <c r="K33" i="3"/>
  <c r="L33" i="3"/>
  <c r="M33" i="3"/>
  <c r="N33" i="3"/>
  <c r="F35" i="3" l="1"/>
  <c r="I1" i="3"/>
  <c r="G27" i="3"/>
  <c r="M19" i="6"/>
  <c r="M24" i="6" s="1"/>
  <c r="N19" i="6"/>
  <c r="N24" i="6" s="1"/>
  <c r="L19" i="6"/>
  <c r="L24" i="6" s="1"/>
  <c r="K19" i="6"/>
  <c r="K24" i="6" s="1"/>
  <c r="P19" i="6"/>
  <c r="P24" i="6" s="1"/>
  <c r="O19" i="6"/>
  <c r="O24" i="6" s="1"/>
  <c r="I15" i="6" l="1"/>
  <c r="G35" i="3"/>
  <c r="I26" i="6"/>
  <c r="J1" i="3"/>
  <c r="H27" i="3"/>
  <c r="F17" i="6"/>
  <c r="G17" i="6"/>
  <c r="H17" i="6"/>
  <c r="I17" i="6"/>
  <c r="J17" i="6"/>
  <c r="F16" i="6"/>
  <c r="G16" i="6"/>
  <c r="H16" i="6"/>
  <c r="I16" i="6"/>
  <c r="J16" i="6"/>
  <c r="E16" i="6"/>
  <c r="E17" i="6"/>
  <c r="F27" i="6"/>
  <c r="G27" i="6"/>
  <c r="H27" i="6"/>
  <c r="I27" i="6"/>
  <c r="J27" i="6"/>
  <c r="C27" i="6"/>
  <c r="E22" i="6"/>
  <c r="J15" i="6" l="1"/>
  <c r="J26" i="6"/>
  <c r="H35" i="3"/>
  <c r="K1" i="3"/>
  <c r="I27" i="3"/>
  <c r="I19" i="6"/>
  <c r="I24" i="6" s="1"/>
  <c r="H19" i="6"/>
  <c r="H24" i="6" s="1"/>
  <c r="G19" i="6"/>
  <c r="G24" i="6" s="1"/>
  <c r="F19" i="6"/>
  <c r="F24" i="6" s="1"/>
  <c r="J19" i="6"/>
  <c r="J24" i="6" s="1"/>
  <c r="E19" i="6"/>
  <c r="E23" i="6"/>
  <c r="E21" i="6"/>
  <c r="E20" i="6"/>
  <c r="D33" i="3"/>
  <c r="E33" i="3"/>
  <c r="F33" i="3"/>
  <c r="G33" i="3"/>
  <c r="H33" i="3"/>
  <c r="I35" i="3" l="1"/>
  <c r="K15" i="6"/>
  <c r="K26" i="6"/>
  <c r="L1" i="3"/>
  <c r="J27" i="3"/>
  <c r="E27" i="6"/>
  <c r="E24" i="6"/>
  <c r="E28" i="6"/>
  <c r="C33" i="3"/>
  <c r="L26" i="6" l="1"/>
  <c r="L15" i="6"/>
  <c r="J35" i="3"/>
  <c r="M1" i="3"/>
  <c r="K27" i="3"/>
  <c r="H28" i="6"/>
  <c r="M28" i="6"/>
  <c r="I28" i="6"/>
  <c r="K28" i="6"/>
  <c r="G28" i="6"/>
  <c r="L28" i="6"/>
  <c r="O28" i="6"/>
  <c r="P28" i="6"/>
  <c r="N28" i="6"/>
  <c r="J28" i="6"/>
  <c r="F28" i="6"/>
  <c r="C39" i="3"/>
  <c r="C40" i="3" s="1"/>
  <c r="E33" i="6" s="1"/>
  <c r="E39" i="3"/>
  <c r="D39" i="3"/>
  <c r="E30" i="6"/>
  <c r="F39" i="3"/>
  <c r="H39" i="3"/>
  <c r="G39" i="3"/>
  <c r="M26" i="6" l="1"/>
  <c r="K35" i="3"/>
  <c r="M15" i="6"/>
  <c r="N1" i="3"/>
  <c r="L27" i="3"/>
  <c r="M30" i="6"/>
  <c r="K39" i="3"/>
  <c r="O30" i="6"/>
  <c r="M39" i="3"/>
  <c r="L30" i="6"/>
  <c r="J39" i="3"/>
  <c r="I39" i="3"/>
  <c r="K30" i="6"/>
  <c r="N39" i="3"/>
  <c r="P30" i="6"/>
  <c r="N30" i="6"/>
  <c r="L39" i="3"/>
  <c r="J30" i="6"/>
  <c r="I30" i="6"/>
  <c r="H30" i="6"/>
  <c r="G30" i="6"/>
  <c r="F30" i="6"/>
  <c r="E31" i="6"/>
  <c r="E35" i="6" s="1"/>
  <c r="L35" i="3" l="1"/>
  <c r="N15" i="6"/>
  <c r="N26" i="6"/>
  <c r="O1" i="3"/>
  <c r="N27" i="3" s="1"/>
  <c r="M27" i="3"/>
  <c r="F31" i="6"/>
  <c r="D40" i="3"/>
  <c r="F33" i="6" s="1"/>
  <c r="M35" i="3" l="1"/>
  <c r="O26" i="6"/>
  <c r="O15" i="6"/>
  <c r="P15" i="6"/>
  <c r="P26" i="6"/>
  <c r="N35" i="3"/>
  <c r="G31" i="6"/>
  <c r="F35" i="6"/>
  <c r="E40" i="3"/>
  <c r="G33" i="6" s="1"/>
  <c r="H31" i="6" l="1"/>
  <c r="G35" i="6"/>
  <c r="F40" i="3"/>
  <c r="G40" i="3" l="1"/>
  <c r="I33" i="6" s="1"/>
  <c r="H33" i="6"/>
  <c r="I31" i="6"/>
  <c r="H35" i="6"/>
  <c r="H40" i="3" l="1"/>
  <c r="I40" i="3" s="1"/>
  <c r="J31" i="6"/>
  <c r="I35" i="6"/>
  <c r="J33" i="6" l="1"/>
  <c r="J40" i="3"/>
  <c r="K33" i="6"/>
  <c r="J35" i="6"/>
  <c r="K31" i="6"/>
  <c r="K40" i="3" l="1"/>
  <c r="L33" i="6"/>
  <c r="L31" i="6"/>
  <c r="K35" i="6"/>
  <c r="L40" i="3" l="1"/>
  <c r="M33" i="6"/>
  <c r="L35" i="6"/>
  <c r="M31" i="6"/>
  <c r="M40" i="3" l="1"/>
  <c r="N33" i="6"/>
  <c r="M35" i="6"/>
  <c r="N31" i="6"/>
  <c r="N40" i="3" l="1"/>
  <c r="P33" i="6" s="1"/>
  <c r="O33" i="6"/>
  <c r="N35" i="6"/>
  <c r="O31" i="6"/>
  <c r="O35" i="6" l="1"/>
  <c r="P31" i="6"/>
  <c r="P35" i="6" s="1"/>
</calcChain>
</file>

<file path=xl/sharedStrings.xml><?xml version="1.0" encoding="utf-8"?>
<sst xmlns="http://schemas.openxmlformats.org/spreadsheetml/2006/main" count="71" uniqueCount="53">
  <si>
    <t>Constants</t>
  </si>
  <si>
    <t>Assumed NP%</t>
  </si>
  <si>
    <t>%</t>
  </si>
  <si>
    <t>Original sales at revised pricing</t>
  </si>
  <si>
    <t>New additional sales</t>
  </si>
  <si>
    <t xml:space="preserve">Paso 1. Calcula un flujo de efectivo a 12 meses </t>
  </si>
  <si>
    <t>Estima el porcentaje de costos directos sobre las ventas</t>
  </si>
  <si>
    <t>Selecciona el primer mes de tu proyección</t>
  </si>
  <si>
    <t>Estima tus gastos mensuales promedio</t>
  </si>
  <si>
    <t>Mayo</t>
  </si>
  <si>
    <t>% (tu margen de ganancia bruta)</t>
  </si>
  <si>
    <t>ENTRADA DE EFECTIVO</t>
  </si>
  <si>
    <t xml:space="preserve">SALIDA DE EFECTIVO </t>
  </si>
  <si>
    <t>Ventas (estima lo que crees que serán tus ventas cada mes)</t>
  </si>
  <si>
    <t>Familia y amigos</t>
  </si>
  <si>
    <t>Otras fuentes de ingresos</t>
  </si>
  <si>
    <t>Total de entrada de efectivo</t>
  </si>
  <si>
    <t>Gastos mensuales (internet, teléfono, gasolina, renta, etc.)</t>
  </si>
  <si>
    <t>Costos directos (inventario, mantenimiento, impuestos y cargos)</t>
  </si>
  <si>
    <t xml:space="preserve">Total de salida de efectivo </t>
  </si>
  <si>
    <t xml:space="preserve">Flujo neto de efectivo </t>
  </si>
  <si>
    <t xml:space="preserve">Aviso legal: </t>
  </si>
  <si>
    <t>Ten en cuenta que la información proporcionada no tiene la finalidad ni debe ser considerada como asesoría financiera profesional o personal sobre productos financieros. Debes buscar asesoría profesional antes de tomar cualquier decisión que pueda afectar la salud financiera de tu negocio. Fuente: thesmallbusinesscompany.com</t>
  </si>
  <si>
    <t>Herramienta de optimización de flujo de efectivo</t>
  </si>
  <si>
    <t>Paso 2. Experimenta con las cinco variables</t>
  </si>
  <si>
    <t>Ajusta estos factores de mejora para observar el impacto en tu flujo de efectivo.</t>
  </si>
  <si>
    <t>Incrementa los precios en</t>
  </si>
  <si>
    <t>Incrementa las ventas en</t>
  </si>
  <si>
    <t>Reduce tus gastos mensuales en</t>
  </si>
  <si>
    <t>Reduce los costos directos (como porcentaje de las ventas)</t>
  </si>
  <si>
    <t>Incrementa tu aporte de efectivo propio en</t>
  </si>
  <si>
    <t xml:space="preserve">Total de entrada de efectivo </t>
  </si>
  <si>
    <t>Ventas</t>
  </si>
  <si>
    <t>Dinero ahorrado</t>
  </si>
  <si>
    <t xml:space="preserve">Un préstamo confirmado </t>
  </si>
  <si>
    <t xml:space="preserve">Otras fuentes </t>
  </si>
  <si>
    <t>Total de salida de efectivo</t>
  </si>
  <si>
    <t>Tu flujo neto de efectivo inicial (del paso 2)</t>
  </si>
  <si>
    <t>Mejora del flujo neto de efectivo</t>
  </si>
  <si>
    <t xml:space="preserve">Ten en cuenta que la información proporcionada no tiene la finalidad ni debe ser considerada como asesoría financiera profesional o personal sobre productos financieros. Debes buscar asesoría profesional antes de tomar cualquier decisión que pueda afectar la salud financiera de tu negocio. Fuente: thesmallbusinesscompany.com						</t>
  </si>
  <si>
    <t>Enero</t>
  </si>
  <si>
    <t>Febrero</t>
  </si>
  <si>
    <t>Marzo</t>
  </si>
  <si>
    <t>Abril</t>
  </si>
  <si>
    <t>Junio</t>
  </si>
  <si>
    <t>Julio</t>
  </si>
  <si>
    <t>Agosto</t>
  </si>
  <si>
    <t>Septiembre</t>
  </si>
  <si>
    <t>Octubre</t>
  </si>
  <si>
    <t>Noviembre</t>
  </si>
  <si>
    <t>Diciembre</t>
  </si>
  <si>
    <t>Selecciona un mes</t>
  </si>
  <si>
    <t>Gastos puntuales/no recurrentes (comidas con clientes, computadora portátil,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</si>
</sst>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£&quot;* #,##0.00_-;\-&quot;£&quot;* #,##0.00_-;_-&quot;£&quot;* &quot;-&quot;??_-;_-@_-"/>
    <numFmt numFmtId="165" formatCode="_-[$$-409]* #,##0_ ;_-[$$-409]* \-#,##0\ ;_-[$$-409]* &quot;-&quot;??_ ;_-@_ "/>
    <numFmt numFmtId="166" formatCode="[$$-1409]#,##0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22"/>
      <color theme="1"/>
      <name val="Arial"/>
      <family val="2"/>
    </font>
    <font>
      <sz val="14"/>
      <color theme="1"/>
      <name val="Arial"/>
      <family val="2"/>
    </font>
    <font>
      <b/>
      <sz val="10"/>
      <name val="Arial"/>
      <family val="2"/>
    </font>
    <font>
      <sz val="10"/>
      <color theme="1" tint="0.34998626667073579"/>
      <name val="Arial"/>
      <family val="2"/>
    </font>
    <font>
      <sz val="9"/>
      <color rgb="FF0C3B60"/>
      <name val="Arial"/>
      <family val="2"/>
    </font>
    <font>
      <sz val="9"/>
      <color indexed="2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rgb="FF0079C1"/>
      <name val="Arial"/>
      <family val="2"/>
    </font>
    <font>
      <b/>
      <sz val="9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0"/>
      <color rgb="FF020442"/>
      <name val="Arial"/>
      <family val="2"/>
    </font>
    <font>
      <b/>
      <sz val="10"/>
      <color rgb="FF02044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20442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/>
      <right/>
      <top style="thin">
        <color rgb="FF0079C1"/>
      </top>
      <bottom style="thin">
        <color rgb="FF0079C1"/>
      </bottom>
      <diagonal/>
    </border>
    <border>
      <left/>
      <right style="thin">
        <color theme="9" tint="0.79998168889431442"/>
      </right>
      <top style="thin">
        <color theme="9" tint="0.79998168889431442"/>
      </top>
      <bottom/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/>
      <diagonal/>
    </border>
    <border>
      <left/>
      <right/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1F497D"/>
      </top>
      <bottom style="thin">
        <color rgb="FF1F497D"/>
      </bottom>
      <diagonal/>
    </border>
    <border>
      <left/>
      <right/>
      <top style="thin">
        <color theme="9" tint="0.79998168889431442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0079C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/>
      <top/>
      <bottom style="thin">
        <color theme="9" tint="0.79998168889431442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thin">
        <color theme="9" tint="0.79998168889431442"/>
      </right>
      <top/>
      <bottom style="thin">
        <color theme="9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3" fillId="2" borderId="0" xfId="0" applyFont="1" applyFill="1"/>
    <xf numFmtId="0" fontId="3" fillId="2" borderId="1" xfId="0" applyFont="1" applyFill="1" applyBorder="1"/>
    <xf numFmtId="0" fontId="4" fillId="2" borderId="0" xfId="0" applyFont="1" applyFill="1"/>
    <xf numFmtId="0" fontId="7" fillId="2" borderId="0" xfId="0" applyFont="1" applyFill="1"/>
    <xf numFmtId="9" fontId="3" fillId="2" borderId="0" xfId="2" applyFont="1" applyFill="1"/>
    <xf numFmtId="0" fontId="2" fillId="2" borderId="0" xfId="0" applyFont="1" applyFill="1"/>
    <xf numFmtId="0" fontId="2" fillId="2" borderId="1" xfId="0" applyFont="1" applyFill="1" applyBorder="1"/>
    <xf numFmtId="0" fontId="7" fillId="2" borderId="0" xfId="0" applyFont="1" applyFill="1" applyAlignment="1">
      <alignment wrapText="1"/>
    </xf>
    <xf numFmtId="0" fontId="3" fillId="2" borderId="11" xfId="0" applyFont="1" applyFill="1" applyBorder="1"/>
    <xf numFmtId="0" fontId="3" fillId="2" borderId="12" xfId="0" applyFont="1" applyFill="1" applyBorder="1"/>
    <xf numFmtId="0" fontId="9" fillId="2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 indent="1"/>
    </xf>
    <xf numFmtId="0" fontId="6" fillId="5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4" fillId="0" borderId="0" xfId="0" applyFont="1"/>
    <xf numFmtId="0" fontId="3" fillId="2" borderId="0" xfId="0" applyFont="1" applyFill="1" applyAlignment="1">
      <alignment horizontal="right"/>
    </xf>
    <xf numFmtId="1" fontId="3" fillId="2" borderId="14" xfId="2" applyNumberFormat="1" applyFont="1" applyFill="1" applyBorder="1" applyProtection="1">
      <protection locked="0"/>
    </xf>
    <xf numFmtId="1" fontId="3" fillId="2" borderId="0" xfId="2" applyNumberFormat="1" applyFont="1" applyFill="1" applyBorder="1" applyProtection="1"/>
    <xf numFmtId="166" fontId="7" fillId="2" borderId="14" xfId="0" applyNumberFormat="1" applyFont="1" applyFill="1" applyBorder="1" applyProtection="1">
      <protection locked="0"/>
    </xf>
    <xf numFmtId="0" fontId="7" fillId="2" borderId="13" xfId="0" applyFont="1" applyFill="1" applyBorder="1" applyProtection="1">
      <protection locked="0"/>
    </xf>
    <xf numFmtId="166" fontId="7" fillId="2" borderId="17" xfId="0" applyNumberFormat="1" applyFont="1" applyFill="1" applyBorder="1"/>
    <xf numFmtId="166" fontId="7" fillId="2" borderId="18" xfId="0" applyNumberFormat="1" applyFont="1" applyFill="1" applyBorder="1"/>
    <xf numFmtId="166" fontId="7" fillId="2" borderId="19" xfId="0" applyNumberFormat="1" applyFont="1" applyFill="1" applyBorder="1"/>
    <xf numFmtId="166" fontId="7" fillId="2" borderId="20" xfId="0" applyNumberFormat="1" applyFont="1" applyFill="1" applyBorder="1"/>
    <xf numFmtId="166" fontId="7" fillId="2" borderId="0" xfId="0" applyNumberFormat="1" applyFont="1" applyFill="1"/>
    <xf numFmtId="166" fontId="7" fillId="2" borderId="21" xfId="0" applyNumberFormat="1" applyFont="1" applyFill="1" applyBorder="1"/>
    <xf numFmtId="166" fontId="7" fillId="2" borderId="22" xfId="0" applyNumberFormat="1" applyFont="1" applyFill="1" applyBorder="1"/>
    <xf numFmtId="166" fontId="7" fillId="2" borderId="23" xfId="0" applyNumberFormat="1" applyFont="1" applyFill="1" applyBorder="1"/>
    <xf numFmtId="166" fontId="7" fillId="2" borderId="24" xfId="0" applyNumberFormat="1" applyFont="1" applyFill="1" applyBorder="1"/>
    <xf numFmtId="0" fontId="11" fillId="4" borderId="28" xfId="0" applyFont="1" applyFill="1" applyBorder="1"/>
    <xf numFmtId="166" fontId="11" fillId="4" borderId="29" xfId="0" applyNumberFormat="1" applyFont="1" applyFill="1" applyBorder="1"/>
    <xf numFmtId="166" fontId="7" fillId="2" borderId="25" xfId="0" applyNumberFormat="1" applyFont="1" applyFill="1" applyBorder="1"/>
    <xf numFmtId="166" fontId="7" fillId="2" borderId="26" xfId="0" applyNumberFormat="1" applyFont="1" applyFill="1" applyBorder="1"/>
    <xf numFmtId="166" fontId="7" fillId="2" borderId="13" xfId="0" applyNumberFormat="1" applyFont="1" applyFill="1" applyBorder="1"/>
    <xf numFmtId="166" fontId="12" fillId="2" borderId="14" xfId="0" applyNumberFormat="1" applyFont="1" applyFill="1" applyBorder="1"/>
    <xf numFmtId="0" fontId="11" fillId="4" borderId="13" xfId="0" applyFont="1" applyFill="1" applyBorder="1"/>
    <xf numFmtId="166" fontId="11" fillId="4" borderId="14" xfId="0" applyNumberFormat="1" applyFont="1" applyFill="1" applyBorder="1"/>
    <xf numFmtId="0" fontId="11" fillId="4" borderId="30" xfId="0" applyFont="1" applyFill="1" applyBorder="1"/>
    <xf numFmtId="166" fontId="11" fillId="4" borderId="31" xfId="0" applyNumberFormat="1" applyFont="1" applyFill="1" applyBorder="1"/>
    <xf numFmtId="0" fontId="13" fillId="2" borderId="0" xfId="0" applyFont="1" applyFill="1"/>
    <xf numFmtId="0" fontId="15" fillId="2" borderId="0" xfId="0" applyFont="1" applyFill="1"/>
    <xf numFmtId="0" fontId="15" fillId="2" borderId="1" xfId="0" applyFont="1" applyFill="1" applyBorder="1"/>
    <xf numFmtId="0" fontId="16" fillId="2" borderId="0" xfId="0" applyFont="1" applyFill="1"/>
    <xf numFmtId="9" fontId="15" fillId="2" borderId="0" xfId="2" applyFont="1" applyFill="1" applyProtection="1"/>
    <xf numFmtId="0" fontId="5" fillId="3" borderId="0" xfId="0" applyFont="1" applyFill="1" applyAlignment="1">
      <alignment horizontal="left" vertical="center"/>
    </xf>
    <xf numFmtId="0" fontId="4" fillId="3" borderId="0" xfId="0" applyFont="1" applyFill="1"/>
    <xf numFmtId="0" fontId="3" fillId="3" borderId="0" xfId="0" applyFont="1" applyFill="1"/>
    <xf numFmtId="0" fontId="15" fillId="3" borderId="0" xfId="0" applyFont="1" applyFill="1"/>
    <xf numFmtId="1" fontId="7" fillId="2" borderId="10" xfId="2" applyNumberFormat="1" applyFont="1" applyFill="1" applyBorder="1" applyAlignment="1" applyProtection="1">
      <alignment horizontal="right" vertical="center"/>
    </xf>
    <xf numFmtId="1" fontId="7" fillId="2" borderId="8" xfId="2" applyNumberFormat="1" applyFont="1" applyFill="1" applyBorder="1" applyAlignment="1" applyProtection="1">
      <alignment horizontal="right"/>
      <protection locked="0"/>
    </xf>
    <xf numFmtId="0" fontId="7" fillId="2" borderId="9" xfId="0" applyFont="1" applyFill="1" applyBorder="1"/>
    <xf numFmtId="1" fontId="7" fillId="2" borderId="8" xfId="2" applyNumberFormat="1" applyFont="1" applyFill="1" applyBorder="1" applyProtection="1">
      <protection locked="0"/>
    </xf>
    <xf numFmtId="1" fontId="7" fillId="3" borderId="0" xfId="2" applyNumberFormat="1" applyFont="1" applyFill="1" applyBorder="1" applyAlignment="1" applyProtection="1">
      <alignment horizontal="right"/>
    </xf>
    <xf numFmtId="1" fontId="7" fillId="3" borderId="0" xfId="2" applyNumberFormat="1" applyFont="1" applyFill="1" applyBorder="1" applyProtection="1"/>
    <xf numFmtId="0" fontId="7" fillId="3" borderId="0" xfId="0" applyFont="1" applyFill="1"/>
    <xf numFmtId="165" fontId="3" fillId="2" borderId="3" xfId="0" applyNumberFormat="1" applyFont="1" applyFill="1" applyBorder="1"/>
    <xf numFmtId="165" fontId="3" fillId="2" borderId="0" xfId="0" applyNumberFormat="1" applyFont="1" applyFill="1"/>
    <xf numFmtId="165" fontId="3" fillId="2" borderId="3" xfId="0" applyNumberFormat="1" applyFont="1" applyFill="1" applyBorder="1" applyAlignment="1">
      <alignment vertical="center"/>
    </xf>
    <xf numFmtId="165" fontId="3" fillId="2" borderId="6" xfId="0" applyNumberFormat="1" applyFont="1" applyFill="1" applyBorder="1" applyAlignment="1">
      <alignment vertical="center"/>
    </xf>
    <xf numFmtId="0" fontId="17" fillId="2" borderId="27" xfId="0" applyFont="1" applyFill="1" applyBorder="1" applyAlignment="1">
      <alignment vertical="center"/>
    </xf>
    <xf numFmtId="165" fontId="4" fillId="2" borderId="27" xfId="1" applyNumberFormat="1" applyFont="1" applyFill="1" applyBorder="1" applyAlignment="1" applyProtection="1">
      <alignment vertical="center"/>
    </xf>
    <xf numFmtId="0" fontId="18" fillId="2" borderId="0" xfId="0" applyFont="1" applyFill="1"/>
    <xf numFmtId="0" fontId="19" fillId="2" borderId="0" xfId="0" applyFont="1" applyFill="1"/>
    <xf numFmtId="165" fontId="21" fillId="2" borderId="15" xfId="1" applyNumberFormat="1" applyFont="1" applyFill="1" applyBorder="1" applyAlignment="1" applyProtection="1">
      <alignment vertical="center"/>
    </xf>
    <xf numFmtId="0" fontId="20" fillId="2" borderId="4" xfId="0" applyFont="1" applyFill="1" applyBorder="1" applyAlignment="1">
      <alignment vertical="center"/>
    </xf>
    <xf numFmtId="165" fontId="21" fillId="2" borderId="4" xfId="1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3" fillId="2" borderId="20" xfId="0" applyFont="1" applyFill="1" applyBorder="1"/>
    <xf numFmtId="0" fontId="3" fillId="2" borderId="0" xfId="0" applyFont="1" applyFill="1"/>
    <xf numFmtId="0" fontId="22" fillId="2" borderId="0" xfId="0" applyFont="1" applyFill="1" applyAlignment="1">
      <alignment vertical="center"/>
    </xf>
    <xf numFmtId="0" fontId="5" fillId="5" borderId="0" xfId="0" applyFont="1" applyFill="1" applyAlignment="1">
      <alignment horizontal="left" vertical="center" indent="1"/>
    </xf>
    <xf numFmtId="0" fontId="5" fillId="5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5" fillId="5" borderId="32" xfId="0" applyFont="1" applyFill="1" applyBorder="1" applyAlignment="1">
      <alignment horizontal="left" vertical="center" indent="1"/>
    </xf>
    <xf numFmtId="0" fontId="11" fillId="4" borderId="0" xfId="0" applyFont="1" applyFill="1"/>
    <xf numFmtId="0" fontId="11" fillId="4" borderId="21" xfId="0" applyFont="1" applyFill="1" applyBorder="1"/>
    <xf numFmtId="0" fontId="11" fillId="4" borderId="33" xfId="0" applyFont="1" applyFill="1" applyBorder="1"/>
    <xf numFmtId="0" fontId="11" fillId="4" borderId="30" xfId="0" applyFont="1" applyFill="1" applyBorder="1"/>
    <xf numFmtId="0" fontId="3" fillId="2" borderId="32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20" fillId="2" borderId="15" xfId="0" applyFont="1" applyFill="1" applyBorder="1" applyAlignment="1">
      <alignment vertical="center"/>
    </xf>
    <xf numFmtId="0" fontId="18" fillId="2" borderId="0" xfId="0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20442"/>
      <color rgb="FF1F497D"/>
      <color rgb="FF0079C1"/>
      <color rgb="FFD1EDFF"/>
      <color rgb="FFEFF9FF"/>
      <color rgb="FFF2F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201996</xdr:colOff>
      <xdr:row>16</xdr:row>
      <xdr:rowOff>247650</xdr:rowOff>
    </xdr:from>
    <xdr:to>
      <xdr:col>13</xdr:col>
      <xdr:colOff>800868</xdr:colOff>
      <xdr:row>18</xdr:row>
      <xdr:rowOff>48517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E526A3-C6FD-8029-EF9A-0BE340A8A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65596" y="247650"/>
          <a:ext cx="1437072" cy="7311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285750</xdr:colOff>
      <xdr:row>0</xdr:row>
      <xdr:rowOff>180975</xdr:rowOff>
    </xdr:from>
    <xdr:to>
      <xdr:col>16</xdr:col>
      <xdr:colOff>46422</xdr:colOff>
      <xdr:row>3</xdr:row>
      <xdr:rowOff>140592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E783809-6110-4EFD-8040-41534E3CC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0" y="180975"/>
          <a:ext cx="1437072" cy="731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2</xdr:row>
      <xdr:rowOff>133350</xdr:rowOff>
    </xdr:from>
    <xdr:to>
      <xdr:col>3</xdr:col>
      <xdr:colOff>350519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9097EB-D4D7-408F-960E-669669653B61}"/>
            </a:ext>
          </a:extLst>
        </xdr:cNvPr>
        <xdr:cNvSpPr txBox="1"/>
      </xdr:nvSpPr>
      <xdr:spPr>
        <a:xfrm>
          <a:off x="415925" y="679450"/>
          <a:ext cx="8049894" cy="786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Utiliza esta plantilla para estimar tu flujo de efectivo durante los próximos 12 meses (paso 1). Luego descubrirás cómo cinco variables clave pueden mejorar tu negocio y afectar el</a:t>
          </a:r>
          <a:r>
            <a:rPr lang="en-GB" sz="1100" baseline="0"/>
            <a:t> estimado</a:t>
          </a:r>
          <a:r>
            <a:rPr lang="en-GB" sz="1100"/>
            <a:t> de tu flujo de efectivo (paso 2).</a:t>
          </a:r>
        </a:p>
        <a:p>
          <a:endParaRPr lang="en-GB" sz="1100"/>
        </a:p>
        <a:p>
          <a:r>
            <a:rPr lang="en-GB" sz="1400" b="1"/>
            <a:t>Paso 1: Calcula un flujo de efectivo a 12 meses</a:t>
          </a:r>
        </a:p>
        <a:p>
          <a:r>
            <a:rPr lang="en-GB" sz="1100"/>
            <a:t>Ingresa el efectivo real o estimado que obtendrás por ventas o financiamiento, y luego el efectivo que saldrá. No es necesario que sea 100% exacto. El segundo paso te mostrará cómo mejorar tu flujo de efectivo.</a:t>
          </a:r>
        </a:p>
        <a:p>
          <a:endParaRPr lang="en-GB" sz="1100"/>
        </a:p>
        <a:p>
          <a:r>
            <a:rPr lang="en-GB" sz="1100"/>
            <a:t>Para completar una proyección de ventas en un negocio nuevo, analiza:</a:t>
          </a:r>
        </a:p>
        <a:p>
          <a:r>
            <a:rPr lang="en-GB" sz="1100"/>
            <a:t>•⁠  ⁠Tendencias de temporada</a:t>
          </a:r>
        </a:p>
        <a:p>
          <a:r>
            <a:rPr lang="en-GB" sz="1100"/>
            <a:t>•⁠  ⁠Estadísticas pasadas de demanda del mercado</a:t>
          </a:r>
        </a:p>
        <a:p>
          <a:r>
            <a:rPr lang="en-GB" sz="1100"/>
            <a:t>•⁠  ⁠Lo que hacen tus competidores</a:t>
          </a:r>
        </a:p>
        <a:p>
          <a:r>
            <a:rPr lang="en-GB" sz="1100"/>
            <a:t>•⁠  ⁠Tu punto de equilibrio</a:t>
          </a:r>
        </a:p>
        <a:p>
          <a:endParaRPr lang="en-GB" sz="1100"/>
        </a:p>
        <a:p>
          <a:r>
            <a:rPr lang="en-GB" sz="1100"/>
            <a:t>Si tu negocio ya está establecido, considera:</a:t>
          </a:r>
        </a:p>
        <a:p>
          <a:r>
            <a:rPr lang="en-GB" sz="1100"/>
            <a:t>•⁠  ⁠Las ventas del año anterior</a:t>
          </a:r>
        </a:p>
        <a:p>
          <a:r>
            <a:rPr lang="en-GB" sz="1100"/>
            <a:t>•⁠  ⁠Próximas oportunidades </a:t>
          </a:r>
        </a:p>
        <a:p>
          <a:r>
            <a:rPr lang="en-GB" sz="1100"/>
            <a:t>•⁠  ⁠Potenciales amenazas </a:t>
          </a:r>
        </a:p>
        <a:p>
          <a:endParaRPr lang="en-GB" sz="1100"/>
        </a:p>
        <a:p>
          <a:r>
            <a:rPr lang="en-GB" sz="1400" b="1"/>
            <a:t>Paso 2: Experimenta con las cinco variables</a:t>
          </a:r>
        </a:p>
        <a:p>
          <a:r>
            <a:rPr lang="en-GB" sz="1100"/>
            <a:t>Los datos del flujo de efectivo del paso 1 se transferirán al paso 2. Ahora, es momento de trabajar con las cinco variables que aparecen al inicio de la página del paso 2:</a:t>
          </a:r>
        </a:p>
        <a:p>
          <a:r>
            <a:rPr lang="en-GB" sz="1100"/>
            <a:t>•⁠  ⁠Precio</a:t>
          </a:r>
        </a:p>
        <a:p>
          <a:r>
            <a:rPr lang="en-GB" sz="1100"/>
            <a:t>•⁠  ⁠Ventas</a:t>
          </a:r>
        </a:p>
        <a:p>
          <a:r>
            <a:rPr lang="en-GB" sz="1100"/>
            <a:t>•⁠  ⁠Gastos</a:t>
          </a:r>
        </a:p>
        <a:p>
          <a:r>
            <a:rPr lang="en-GB" sz="1100"/>
            <a:t>•⁠  ⁠Costos directos</a:t>
          </a:r>
        </a:p>
        <a:p>
          <a:r>
            <a:rPr lang="en-GB" sz="1100"/>
            <a:t>•⁠  ⁠Efectivo</a:t>
          </a:r>
        </a:p>
        <a:p>
          <a:endParaRPr lang="en-GB" sz="1100"/>
        </a:p>
        <a:p>
          <a:r>
            <a:rPr lang="en-GB" sz="1100"/>
            <a:t>Al ajustar estos valores, tu flujo de efectivo se actualizará al instante para reflejar los cambios.</a:t>
          </a:r>
        </a:p>
        <a:p>
          <a:endParaRPr lang="en-GB" sz="1100"/>
        </a:p>
        <a:p>
          <a:r>
            <a:rPr lang="en-GB" sz="1100"/>
            <a:t>Prueba diferentes factores de mejora para ver cómo cada uno podría impactar tus ganancias. Para probar una variable a la vez, deja las demás en 0. Por ejemplo, un aumento del </a:t>
          </a:r>
          <a:r>
            <a:rPr lang="en-GB" sz="1100" b="1"/>
            <a:t>10% en el precio </a:t>
          </a:r>
          <a:r>
            <a:rPr lang="en-GB" sz="1100"/>
            <a:t>tiene un mayor impacto en las ganancias que un aumento del </a:t>
          </a:r>
          <a:r>
            <a:rPr lang="en-GB" sz="1100" b="1"/>
            <a:t>10% en las ventas</a:t>
          </a:r>
          <a:r>
            <a:rPr lang="en-GB" sz="1100"/>
            <a:t>, ya que el crecimiento en ventas suele generar costos adicionales (como costo de bienes vendidos), mientras que un aumento en el precio va directo a tu resultado final.</a:t>
          </a:r>
        </a:p>
        <a:p>
          <a:endParaRPr lang="en-GB" sz="1100"/>
        </a:p>
        <a:p>
          <a:r>
            <a:rPr lang="en-GB" sz="1100"/>
            <a:t>Después de explorar diversas combinaciones, haz una lista práctica de acciones para aplicar estas mejoras, tales como:</a:t>
          </a:r>
        </a:p>
        <a:p>
          <a:endParaRPr lang="en-GB" sz="1100"/>
        </a:p>
        <a:p>
          <a:r>
            <a:rPr lang="en-GB" sz="1100"/>
            <a:t>•⁠  ⁠Incrementar precios</a:t>
          </a:r>
        </a:p>
        <a:p>
          <a:r>
            <a:rPr lang="en-GB" sz="1100"/>
            <a:t>•⁠  ⁠Aumentar ventas</a:t>
          </a:r>
        </a:p>
        <a:p>
          <a:r>
            <a:rPr lang="en-GB" sz="1100"/>
            <a:t>•⁠  ⁠Reducir gastos mensuales</a:t>
          </a:r>
        </a:p>
        <a:p>
          <a:r>
            <a:rPr lang="en-GB" sz="1100"/>
            <a:t>•⁠  ⁠Disminuir costos directos</a:t>
          </a:r>
        </a:p>
        <a:p>
          <a:r>
            <a:rPr lang="en-GB" sz="1100"/>
            <a:t>•⁠  ⁠Incrementar tu propio capital</a:t>
          </a:r>
        </a:p>
      </xdr:txBody>
    </xdr:sp>
    <xdr:clientData/>
  </xdr:twoCellAnchor>
  <xdr:twoCellAnchor editAs="oneCell">
    <xdr:from>
      <xdr:col>8</xdr:col>
      <xdr:colOff>38100</xdr:colOff>
      <xdr:row>0</xdr:row>
      <xdr:rowOff>190500</xdr:rowOff>
    </xdr:from>
    <xdr:to>
      <xdr:col>9</xdr:col>
      <xdr:colOff>589347</xdr:colOff>
      <xdr:row>2</xdr:row>
      <xdr:rowOff>366017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66EBD4-8569-4033-9DA2-C9FFCF0C0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87325" y="190500"/>
          <a:ext cx="1437072" cy="731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C10D-298F-A447-85EC-4EC6246C0D78}">
  <dimension ref="B1:Q43"/>
  <sheetViews>
    <sheetView topLeftCell="A17" zoomScale="179" zoomScaleNormal="179" workbookViewId="0">
      <selection activeCell="B37" sqref="B37"/>
    </sheetView>
  </sheetViews>
  <sheetFormatPr baseColWidth="10" defaultColWidth="11" defaultRowHeight="13" x14ac:dyDescent="0.15"/>
  <cols>
    <col min="1" max="1" width="5.1640625" style="1" customWidth="1"/>
    <col min="2" max="2" width="60.83203125" style="1" customWidth="1"/>
    <col min="3" max="3" width="12.6640625" style="1" customWidth="1"/>
    <col min="4" max="5" width="11.1640625" style="1" bestFit="1" customWidth="1"/>
    <col min="6" max="14" width="11" style="1"/>
    <col min="15" max="15" width="11" style="2"/>
    <col min="16" max="16" width="13.1640625" style="1" hidden="1" customWidth="1"/>
    <col min="17" max="17" width="0" style="1" hidden="1" customWidth="1"/>
    <col min="18" max="16384" width="11" style="1"/>
  </cols>
  <sheetData>
    <row r="1" spans="3:16" ht="24" hidden="1" customHeight="1" x14ac:dyDescent="0.15">
      <c r="C1" s="8" t="s">
        <v>51</v>
      </c>
      <c r="D1" s="1">
        <f>CHOOSE(MATCH(C23,{"Selecciona un mes";"Enero";"Febrero";"Marzo";"Abril";"Mayo";"Junio";"Julio";"Agosto";"Septiembre";"Octubre";"Noviembre";"Diciembre"},0),1,1,2,3,4,5,6,7,8,9,10,11,12)</f>
        <v>1</v>
      </c>
      <c r="E1" s="1">
        <f>IF(D1=12,1,D1+1)</f>
        <v>2</v>
      </c>
      <c r="F1" s="1">
        <f t="shared" ref="F1:O1" si="0">IF(E1=12,1,E1+1)</f>
        <v>3</v>
      </c>
      <c r="G1" s="1">
        <f t="shared" si="0"/>
        <v>4</v>
      </c>
      <c r="H1" s="1">
        <f t="shared" si="0"/>
        <v>5</v>
      </c>
      <c r="I1" s="1">
        <f t="shared" si="0"/>
        <v>6</v>
      </c>
      <c r="J1" s="1">
        <f t="shared" si="0"/>
        <v>7</v>
      </c>
      <c r="K1" s="1">
        <f t="shared" si="0"/>
        <v>8</v>
      </c>
      <c r="L1" s="1">
        <f t="shared" si="0"/>
        <v>9</v>
      </c>
      <c r="M1" s="1">
        <f t="shared" si="0"/>
        <v>10</v>
      </c>
      <c r="N1" s="1">
        <f t="shared" si="0"/>
        <v>11</v>
      </c>
      <c r="O1" s="1">
        <f t="shared" si="0"/>
        <v>12</v>
      </c>
    </row>
    <row r="2" spans="3:16" ht="24" hidden="1" customHeight="1" x14ac:dyDescent="0.15">
      <c r="C2" s="8" t="s">
        <v>40</v>
      </c>
    </row>
    <row r="3" spans="3:16" ht="24" hidden="1" customHeight="1" x14ac:dyDescent="0.15">
      <c r="C3" s="8" t="s">
        <v>41</v>
      </c>
    </row>
    <row r="4" spans="3:16" ht="24" hidden="1" customHeight="1" x14ac:dyDescent="0.15">
      <c r="C4" s="8" t="s">
        <v>42</v>
      </c>
    </row>
    <row r="5" spans="3:16" ht="24" hidden="1" customHeight="1" x14ac:dyDescent="0.15">
      <c r="C5" s="8" t="s">
        <v>43</v>
      </c>
    </row>
    <row r="6" spans="3:16" ht="24" hidden="1" customHeight="1" x14ac:dyDescent="0.15">
      <c r="C6" s="8" t="s">
        <v>9</v>
      </c>
    </row>
    <row r="7" spans="3:16" ht="24" hidden="1" customHeight="1" x14ac:dyDescent="0.15">
      <c r="C7" s="8" t="s">
        <v>44</v>
      </c>
    </row>
    <row r="8" spans="3:16" ht="24" hidden="1" customHeight="1" x14ac:dyDescent="0.15">
      <c r="C8" s="8" t="s">
        <v>45</v>
      </c>
    </row>
    <row r="9" spans="3:16" ht="24" hidden="1" customHeight="1" x14ac:dyDescent="0.15">
      <c r="C9" s="8" t="s">
        <v>46</v>
      </c>
    </row>
    <row r="10" spans="3:16" ht="24" hidden="1" customHeight="1" x14ac:dyDescent="0.15">
      <c r="C10" s="8" t="s">
        <v>47</v>
      </c>
    </row>
    <row r="11" spans="3:16" ht="24" hidden="1" customHeight="1" x14ac:dyDescent="0.15">
      <c r="C11" s="8" t="s">
        <v>48</v>
      </c>
    </row>
    <row r="12" spans="3:16" ht="24" hidden="1" customHeight="1" x14ac:dyDescent="0.15">
      <c r="C12" s="8" t="s">
        <v>49</v>
      </c>
    </row>
    <row r="13" spans="3:16" ht="24" hidden="1" customHeight="1" x14ac:dyDescent="0.15">
      <c r="C13" s="8" t="s">
        <v>50</v>
      </c>
    </row>
    <row r="14" spans="3:16" s="9" customFormat="1" ht="24" hidden="1" customHeight="1" x14ac:dyDescent="0.15">
      <c r="O14" s="10"/>
    </row>
    <row r="15" spans="3:16" ht="24" hidden="1" customHeight="1" x14ac:dyDescent="0.15"/>
    <row r="16" spans="3:16" ht="24" hidden="1" customHeight="1" x14ac:dyDescent="0.15">
      <c r="P16" s="3" t="s">
        <v>0</v>
      </c>
    </row>
    <row r="17" spans="2:17" ht="60.75" customHeight="1" x14ac:dyDescent="0.15">
      <c r="B17" s="71" t="s">
        <v>23</v>
      </c>
      <c r="C17" s="71"/>
      <c r="D17" s="71"/>
      <c r="P17" s="3"/>
    </row>
    <row r="18" spans="2:17" x14ac:dyDescent="0.15">
      <c r="P18" s="1" t="s">
        <v>1</v>
      </c>
      <c r="Q18" s="5">
        <v>0.5</v>
      </c>
    </row>
    <row r="19" spans="2:17" ht="18" x14ac:dyDescent="0.15">
      <c r="B19" s="14" t="s">
        <v>5</v>
      </c>
    </row>
    <row r="20" spans="2:17" x14ac:dyDescent="0.15">
      <c r="B20" s="15"/>
    </row>
    <row r="21" spans="2:17" x14ac:dyDescent="0.15">
      <c r="B21" s="16" t="s">
        <v>6</v>
      </c>
      <c r="C21" s="17">
        <v>0</v>
      </c>
      <c r="D21" s="72" t="s">
        <v>10</v>
      </c>
      <c r="E21" s="73"/>
      <c r="F21" s="73"/>
      <c r="Q21" s="5"/>
    </row>
    <row r="22" spans="2:17" x14ac:dyDescent="0.15">
      <c r="B22" s="16"/>
      <c r="C22" s="18"/>
      <c r="Q22" s="5"/>
    </row>
    <row r="23" spans="2:17" x14ac:dyDescent="0.15">
      <c r="B23" s="16" t="s">
        <v>7</v>
      </c>
      <c r="C23" s="17" t="s">
        <v>40</v>
      </c>
      <c r="Q23" s="5"/>
    </row>
    <row r="25" spans="2:17" x14ac:dyDescent="0.15">
      <c r="B25" s="16" t="s">
        <v>8</v>
      </c>
      <c r="C25" s="19">
        <v>0</v>
      </c>
    </row>
    <row r="27" spans="2:17" ht="18.75" customHeight="1" x14ac:dyDescent="0.15">
      <c r="B27" s="12" t="s">
        <v>11</v>
      </c>
      <c r="C27" s="13" t="str">
        <f>CHOOSE(MATCH(D1,{1;2;3;4;5;6;7;8;9;10;11;12},0),"Ene","Feb","Mar","Abr","May","Jun","Jul","Ago","Sep","Oct","Nov","Dic")</f>
        <v>Ene</v>
      </c>
      <c r="D27" s="13" t="str">
        <f>CHOOSE(MATCH(E1,{1;2;3;4;5;6;7;8;9;10;11;12},0),"Ene","Feb","Mar","Abr","May","Jun","Jul","Ago","Sep","Oct","Nov","Dic")</f>
        <v>Feb</v>
      </c>
      <c r="E27" s="13" t="str">
        <f>CHOOSE(MATCH(F1,{1;2;3;4;5;6;7;8;9;10;11;12},0),"Ene","Feb","Mar","Abr","May","Jun","Jul","Ago","Sep","Oct","Nov","Dic")</f>
        <v>Mar</v>
      </c>
      <c r="F27" s="13" t="str">
        <f>CHOOSE(MATCH(G1,{1;2;3;4;5;6;7;8;9;10;11;12},0),"Ene","Feb","Mar","Abr","May","Jun","Jul","Ago","Sep","Oct","Nov","Dic")</f>
        <v>Abr</v>
      </c>
      <c r="G27" s="13" t="str">
        <f>CHOOSE(MATCH(H1,{1;2;3;4;5;6;7;8;9;10;11;12},0),"Ene","Feb","Mar","Abr","May","Jun","Jul","Ago","Sep","Oct","Nov","Dic")</f>
        <v>May</v>
      </c>
      <c r="H27" s="13" t="str">
        <f>CHOOSE(MATCH(I1,{1;2;3;4;5;6;7;8;9;10;11;12},0),"Ene","Feb","Mar","Abr","May","Jun","Jul","Ago","Sep","Oct","Nov","Dic")</f>
        <v>Jun</v>
      </c>
      <c r="I27" s="13" t="str">
        <f>CHOOSE(MATCH(J1,{1;2;3;4;5;6;7;8;9;10;11;12},0),"Ene","Feb","Mar","Abr","May","Jun","Jul","Ago","Sep","Oct","Nov","Dic")</f>
        <v>Jul</v>
      </c>
      <c r="J27" s="13" t="str">
        <f>CHOOSE(MATCH(K1,{1;2;3;4;5;6;7;8;9;10;11;12},0),"Ene","Feb","Mar","Abr","May","Jun","Jul","Ago","Sep","Oct","Nov","Dic")</f>
        <v>Ago</v>
      </c>
      <c r="K27" s="13" t="str">
        <f>CHOOSE(MATCH(L1,{1;2;3;4;5;6;7;8;9;10;11;12},0),"Ene","Feb","Mar","Abr","May","Jun","Jul","Ago","Sep","Oct","Nov","Dic")</f>
        <v>Sep</v>
      </c>
      <c r="L27" s="13" t="str">
        <f>CHOOSE(MATCH(M1,{1;2;3;4;5;6;7;8;9;10;11;12},0),"Ene","Feb","Mar","Abr","May","Jun","Jul","Ago","Sep","Oct","Nov","Dic")</f>
        <v>Oct</v>
      </c>
      <c r="M27" s="13" t="str">
        <f>CHOOSE(MATCH(N1,{1;2;3;4;5;6;7;8;9;10;11;12},0),"Ene","Feb","Mar","Abr","May","Jun","Jul","Ago","Sep","Oct","Nov","Dic")</f>
        <v>Nov</v>
      </c>
      <c r="N27" s="13" t="str">
        <f>CHOOSE(MATCH(O1,{1;2;3;4;5;6;7;8;9;10;11;12},0),"Ene","Feb","Mar","Abr","May","Jun","Jul","Ago","Sep","Oct","Nov","Dic")</f>
        <v>Dic</v>
      </c>
    </row>
    <row r="28" spans="2:17" s="6" customFormat="1" ht="15" customHeight="1" x14ac:dyDescent="0.15">
      <c r="B28" s="20" t="s">
        <v>13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7"/>
    </row>
    <row r="29" spans="2:17" s="6" customFormat="1" ht="15" customHeight="1" x14ac:dyDescent="0.15">
      <c r="B29" s="20" t="s">
        <v>33</v>
      </c>
      <c r="C29" s="19">
        <v>0</v>
      </c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3"/>
      <c r="O29" s="7"/>
    </row>
    <row r="30" spans="2:17" s="6" customFormat="1" ht="15" customHeight="1" x14ac:dyDescent="0.15">
      <c r="B30" s="20" t="s">
        <v>34</v>
      </c>
      <c r="C30" s="19">
        <v>0</v>
      </c>
      <c r="D30" s="24"/>
      <c r="E30" s="25"/>
      <c r="F30" s="25"/>
      <c r="G30" s="25"/>
      <c r="H30" s="25"/>
      <c r="I30" s="25"/>
      <c r="J30" s="25"/>
      <c r="K30" s="25"/>
      <c r="L30" s="25"/>
      <c r="M30" s="25"/>
      <c r="N30" s="26"/>
      <c r="O30" s="7"/>
    </row>
    <row r="31" spans="2:17" s="6" customFormat="1" ht="15" customHeight="1" x14ac:dyDescent="0.15">
      <c r="B31" s="20" t="s">
        <v>14</v>
      </c>
      <c r="C31" s="19">
        <v>0</v>
      </c>
      <c r="D31" s="24"/>
      <c r="E31" s="25"/>
      <c r="F31" s="25"/>
      <c r="G31" s="25"/>
      <c r="H31" s="25"/>
      <c r="I31" s="25"/>
      <c r="J31" s="25"/>
      <c r="K31" s="25"/>
      <c r="L31" s="25"/>
      <c r="M31" s="25"/>
      <c r="N31" s="26"/>
      <c r="O31" s="7"/>
    </row>
    <row r="32" spans="2:17" s="6" customFormat="1" ht="15" customHeight="1" x14ac:dyDescent="0.15">
      <c r="B32" s="20" t="s">
        <v>15</v>
      </c>
      <c r="C32" s="19">
        <v>0</v>
      </c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9"/>
      <c r="O32" s="7"/>
    </row>
    <row r="33" spans="2:15" ht="15" thickBot="1" x14ac:dyDescent="0.2">
      <c r="B33" s="30" t="s">
        <v>16</v>
      </c>
      <c r="C33" s="31">
        <f t="shared" ref="C33:H33" si="1">SUM(C28:C32)</f>
        <v>0</v>
      </c>
      <c r="D33" s="31">
        <f t="shared" si="1"/>
        <v>0</v>
      </c>
      <c r="E33" s="31">
        <f t="shared" si="1"/>
        <v>0</v>
      </c>
      <c r="F33" s="31">
        <f t="shared" si="1"/>
        <v>0</v>
      </c>
      <c r="G33" s="31">
        <f t="shared" si="1"/>
        <v>0</v>
      </c>
      <c r="H33" s="31">
        <f t="shared" si="1"/>
        <v>0</v>
      </c>
      <c r="I33" s="31">
        <f t="shared" ref="I33:N33" si="2">SUM(I28:I32)</f>
        <v>0</v>
      </c>
      <c r="J33" s="31">
        <f t="shared" si="2"/>
        <v>0</v>
      </c>
      <c r="K33" s="31">
        <f t="shared" si="2"/>
        <v>0</v>
      </c>
      <c r="L33" s="31">
        <f t="shared" si="2"/>
        <v>0</v>
      </c>
      <c r="M33" s="31">
        <f t="shared" si="2"/>
        <v>0</v>
      </c>
      <c r="N33" s="31">
        <f t="shared" si="2"/>
        <v>0</v>
      </c>
      <c r="O33" s="7"/>
    </row>
    <row r="34" spans="2:15" ht="14" x14ac:dyDescent="0.15">
      <c r="O34" s="7"/>
    </row>
    <row r="35" spans="2:15" ht="18.75" customHeight="1" x14ac:dyDescent="0.15">
      <c r="B35" s="12" t="s">
        <v>12</v>
      </c>
      <c r="C35" s="13" t="str">
        <f>C27</f>
        <v>Ene</v>
      </c>
      <c r="D35" s="13" t="str">
        <f t="shared" ref="D35:N35" si="3">D27</f>
        <v>Feb</v>
      </c>
      <c r="E35" s="13" t="str">
        <f t="shared" si="3"/>
        <v>Mar</v>
      </c>
      <c r="F35" s="13" t="str">
        <f t="shared" si="3"/>
        <v>Abr</v>
      </c>
      <c r="G35" s="13" t="str">
        <f t="shared" si="3"/>
        <v>May</v>
      </c>
      <c r="H35" s="13" t="str">
        <f t="shared" si="3"/>
        <v>Jun</v>
      </c>
      <c r="I35" s="13" t="str">
        <f t="shared" si="3"/>
        <v>Jul</v>
      </c>
      <c r="J35" s="13" t="str">
        <f t="shared" si="3"/>
        <v>Ago</v>
      </c>
      <c r="K35" s="13" t="str">
        <f t="shared" si="3"/>
        <v>Sep</v>
      </c>
      <c r="L35" s="13" t="str">
        <f t="shared" si="3"/>
        <v>Oct</v>
      </c>
      <c r="M35" s="13" t="str">
        <f t="shared" si="3"/>
        <v>Nov</v>
      </c>
      <c r="N35" s="13" t="str">
        <f t="shared" si="3"/>
        <v>Dic</v>
      </c>
      <c r="O35" s="7"/>
    </row>
    <row r="36" spans="2:15" s="6" customFormat="1" ht="15" customHeight="1" x14ac:dyDescent="0.15">
      <c r="B36" s="20" t="s">
        <v>52</v>
      </c>
      <c r="C36" s="19">
        <v>0</v>
      </c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4"/>
      <c r="O36" s="7"/>
    </row>
    <row r="37" spans="2:15" s="6" customFormat="1" ht="15" customHeight="1" x14ac:dyDescent="0.15">
      <c r="B37" s="20" t="s">
        <v>17</v>
      </c>
      <c r="C37" s="35">
        <f>$C$25</f>
        <v>0</v>
      </c>
      <c r="D37" s="35">
        <f t="shared" ref="D37:N37" si="4">$C$25</f>
        <v>0</v>
      </c>
      <c r="E37" s="35">
        <f t="shared" si="4"/>
        <v>0</v>
      </c>
      <c r="F37" s="35">
        <f t="shared" si="4"/>
        <v>0</v>
      </c>
      <c r="G37" s="35">
        <f t="shared" si="4"/>
        <v>0</v>
      </c>
      <c r="H37" s="35">
        <f t="shared" si="4"/>
        <v>0</v>
      </c>
      <c r="I37" s="35">
        <f t="shared" si="4"/>
        <v>0</v>
      </c>
      <c r="J37" s="35">
        <f t="shared" si="4"/>
        <v>0</v>
      </c>
      <c r="K37" s="35">
        <f t="shared" si="4"/>
        <v>0</v>
      </c>
      <c r="L37" s="35">
        <f t="shared" si="4"/>
        <v>0</v>
      </c>
      <c r="M37" s="35">
        <f t="shared" si="4"/>
        <v>0</v>
      </c>
      <c r="N37" s="35">
        <f t="shared" si="4"/>
        <v>0</v>
      </c>
      <c r="O37" s="7"/>
    </row>
    <row r="38" spans="2:15" s="6" customFormat="1" ht="15" customHeight="1" x14ac:dyDescent="0.15">
      <c r="B38" s="20" t="s">
        <v>18</v>
      </c>
      <c r="C38" s="35">
        <f>C28*($C$21/100)</f>
        <v>0</v>
      </c>
      <c r="D38" s="35">
        <f t="shared" ref="D38:N38" si="5">D28*($C$21/100)</f>
        <v>0</v>
      </c>
      <c r="E38" s="35">
        <f t="shared" si="5"/>
        <v>0</v>
      </c>
      <c r="F38" s="35">
        <f t="shared" si="5"/>
        <v>0</v>
      </c>
      <c r="G38" s="35">
        <f t="shared" si="5"/>
        <v>0</v>
      </c>
      <c r="H38" s="35">
        <f t="shared" si="5"/>
        <v>0</v>
      </c>
      <c r="I38" s="35">
        <f t="shared" si="5"/>
        <v>0</v>
      </c>
      <c r="J38" s="35">
        <f t="shared" si="5"/>
        <v>0</v>
      </c>
      <c r="K38" s="35">
        <f t="shared" si="5"/>
        <v>0</v>
      </c>
      <c r="L38" s="35">
        <f t="shared" si="5"/>
        <v>0</v>
      </c>
      <c r="M38" s="35">
        <f t="shared" si="5"/>
        <v>0</v>
      </c>
      <c r="N38" s="35">
        <f t="shared" si="5"/>
        <v>0</v>
      </c>
      <c r="O38" s="7"/>
    </row>
    <row r="39" spans="2:15" x14ac:dyDescent="0.15">
      <c r="B39" s="36" t="s">
        <v>19</v>
      </c>
      <c r="C39" s="37">
        <f t="shared" ref="C39:H39" si="6">C36+C37+C38</f>
        <v>0</v>
      </c>
      <c r="D39" s="37">
        <f t="shared" si="6"/>
        <v>0</v>
      </c>
      <c r="E39" s="37">
        <f t="shared" si="6"/>
        <v>0</v>
      </c>
      <c r="F39" s="37">
        <f t="shared" si="6"/>
        <v>0</v>
      </c>
      <c r="G39" s="37">
        <f t="shared" si="6"/>
        <v>0</v>
      </c>
      <c r="H39" s="37">
        <f t="shared" si="6"/>
        <v>0</v>
      </c>
      <c r="I39" s="37">
        <f t="shared" ref="I39:N39" si="7">I36+I37+I38</f>
        <v>0</v>
      </c>
      <c r="J39" s="37">
        <f t="shared" si="7"/>
        <v>0</v>
      </c>
      <c r="K39" s="37">
        <f t="shared" si="7"/>
        <v>0</v>
      </c>
      <c r="L39" s="37">
        <f t="shared" si="7"/>
        <v>0</v>
      </c>
      <c r="M39" s="37">
        <f t="shared" si="7"/>
        <v>0</v>
      </c>
      <c r="N39" s="37">
        <f t="shared" si="7"/>
        <v>0</v>
      </c>
    </row>
    <row r="40" spans="2:15" ht="14" thickBot="1" x14ac:dyDescent="0.2">
      <c r="B40" s="38" t="s">
        <v>20</v>
      </c>
      <c r="C40" s="39">
        <f>C33-C39</f>
        <v>0</v>
      </c>
      <c r="D40" s="39">
        <f>C40+(D33-D39)</f>
        <v>0</v>
      </c>
      <c r="E40" s="39">
        <f>D40+(E33-E39)</f>
        <v>0</v>
      </c>
      <c r="F40" s="39">
        <f>E40+(F33-F39)</f>
        <v>0</v>
      </c>
      <c r="G40" s="39">
        <f>F40+(G33-G39)</f>
        <v>0</v>
      </c>
      <c r="H40" s="39">
        <f>G40+(H33-H39)</f>
        <v>0</v>
      </c>
      <c r="I40" s="39">
        <f t="shared" ref="I40:N40" si="8">H40+(I33-I39)</f>
        <v>0</v>
      </c>
      <c r="J40" s="39">
        <f t="shared" si="8"/>
        <v>0</v>
      </c>
      <c r="K40" s="39">
        <f t="shared" si="8"/>
        <v>0</v>
      </c>
      <c r="L40" s="39">
        <f t="shared" si="8"/>
        <v>0</v>
      </c>
      <c r="M40" s="39">
        <f t="shared" si="8"/>
        <v>0</v>
      </c>
      <c r="N40" s="39">
        <f t="shared" si="8"/>
        <v>0</v>
      </c>
    </row>
    <row r="42" spans="2:15" x14ac:dyDescent="0.15">
      <c r="B42" s="40" t="s">
        <v>21</v>
      </c>
      <c r="C42" s="4"/>
      <c r="D42" s="4"/>
      <c r="E42" s="4"/>
      <c r="F42" s="4"/>
      <c r="G42" s="4"/>
    </row>
    <row r="43" spans="2:15" ht="43.5" customHeight="1" x14ac:dyDescent="0.15">
      <c r="B43" s="70" t="s">
        <v>22</v>
      </c>
      <c r="C43" s="70"/>
      <c r="D43" s="70"/>
      <c r="E43" s="70"/>
      <c r="F43" s="70"/>
      <c r="G43" s="70"/>
      <c r="H43" s="70"/>
    </row>
  </sheetData>
  <mergeCells count="3">
    <mergeCell ref="B43:H43"/>
    <mergeCell ref="B17:D17"/>
    <mergeCell ref="D21:F21"/>
  </mergeCells>
  <phoneticPr fontId="8" type="noConversion"/>
  <dataValidations count="1">
    <dataValidation type="list" allowBlank="1" showInputMessage="1" showErrorMessage="1" sqref="C23" xr:uid="{6D0CBAFA-15AB-47C5-BC98-8828468FB3F9}">
      <formula1>$C$1:$C$13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19BF-E813-414A-B2B9-5A237D4B91CF}">
  <dimension ref="B1:S40"/>
  <sheetViews>
    <sheetView tabSelected="1" zoomScaleNormal="100" workbookViewId="0">
      <selection activeCell="C27" sqref="C27:D27"/>
    </sheetView>
  </sheetViews>
  <sheetFormatPr baseColWidth="10" defaultColWidth="11" defaultRowHeight="16" x14ac:dyDescent="0.2"/>
  <cols>
    <col min="1" max="1" width="3.33203125" style="41" customWidth="1"/>
    <col min="2" max="2" width="2.33203125" style="41" customWidth="1"/>
    <col min="3" max="3" width="3.6640625" style="41" customWidth="1"/>
    <col min="4" max="4" width="55.6640625" style="41" customWidth="1"/>
    <col min="5" max="5" width="12.1640625" style="41" bestFit="1" customWidth="1"/>
    <col min="6" max="10" width="11.6640625" style="41" bestFit="1" customWidth="1"/>
    <col min="11" max="16" width="11" style="41"/>
    <col min="17" max="17" width="11" style="42"/>
    <col min="18" max="18" width="13.1640625" style="41" customWidth="1"/>
    <col min="19" max="16384" width="11" style="41"/>
  </cols>
  <sheetData>
    <row r="1" spans="3:19" ht="15.75" x14ac:dyDescent="0.25">
      <c r="R1" s="43"/>
    </row>
    <row r="2" spans="3:19" ht="28" x14ac:dyDescent="0.2">
      <c r="C2" s="71" t="s">
        <v>23</v>
      </c>
      <c r="D2" s="71"/>
      <c r="E2" s="71"/>
      <c r="F2" s="71"/>
      <c r="G2" s="71"/>
      <c r="H2" s="71"/>
      <c r="R2" s="43"/>
    </row>
    <row r="3" spans="3:19" ht="15" x14ac:dyDescent="0.2">
      <c r="S3" s="44"/>
    </row>
    <row r="4" spans="3:19" ht="18" x14ac:dyDescent="0.2">
      <c r="C4" s="74" t="s">
        <v>24</v>
      </c>
      <c r="D4" s="74"/>
      <c r="E4" s="74"/>
    </row>
    <row r="5" spans="3:19" ht="15" x14ac:dyDescent="0.2">
      <c r="S5" s="44"/>
    </row>
    <row r="6" spans="3:19" ht="15" x14ac:dyDescent="0.2">
      <c r="C6" s="76" t="s">
        <v>25</v>
      </c>
      <c r="D6" s="76"/>
      <c r="E6" s="76"/>
      <c r="F6" s="76"/>
      <c r="G6" s="76"/>
      <c r="S6" s="44"/>
    </row>
    <row r="7" spans="3:19" ht="17.25" customHeight="1" x14ac:dyDescent="0.2">
      <c r="C7" s="45"/>
      <c r="D7" s="45"/>
      <c r="E7" s="46"/>
      <c r="F7" s="47"/>
      <c r="G7" s="48"/>
      <c r="S7" s="44"/>
    </row>
    <row r="8" spans="3:19" ht="15" customHeight="1" x14ac:dyDescent="0.2">
      <c r="C8" s="48"/>
      <c r="D8" s="49" t="s">
        <v>26</v>
      </c>
      <c r="E8" s="50">
        <v>0</v>
      </c>
      <c r="F8" s="51" t="s">
        <v>2</v>
      </c>
      <c r="G8" s="48"/>
      <c r="S8" s="44"/>
    </row>
    <row r="9" spans="3:19" ht="15" customHeight="1" x14ac:dyDescent="0.2">
      <c r="C9" s="48"/>
      <c r="D9" s="49" t="s">
        <v>27</v>
      </c>
      <c r="E9" s="52">
        <v>0</v>
      </c>
      <c r="F9" s="51" t="s">
        <v>2</v>
      </c>
      <c r="G9" s="48"/>
      <c r="S9" s="44"/>
    </row>
    <row r="10" spans="3:19" ht="15" customHeight="1" x14ac:dyDescent="0.2">
      <c r="C10" s="48"/>
      <c r="D10" s="49" t="s">
        <v>28</v>
      </c>
      <c r="E10" s="52">
        <v>0</v>
      </c>
      <c r="F10" s="51" t="s">
        <v>2</v>
      </c>
      <c r="G10" s="48"/>
      <c r="S10" s="44"/>
    </row>
    <row r="11" spans="3:19" ht="15" customHeight="1" x14ac:dyDescent="0.2">
      <c r="C11" s="48"/>
      <c r="D11" s="49" t="s">
        <v>29</v>
      </c>
      <c r="E11" s="52">
        <v>0</v>
      </c>
      <c r="F11" s="51" t="s">
        <v>2</v>
      </c>
      <c r="G11" s="48"/>
      <c r="S11" s="44"/>
    </row>
    <row r="12" spans="3:19" ht="15" customHeight="1" x14ac:dyDescent="0.2">
      <c r="C12" s="48"/>
      <c r="D12" s="49" t="s">
        <v>30</v>
      </c>
      <c r="E12" s="52">
        <v>0</v>
      </c>
      <c r="F12" s="51" t="s">
        <v>2</v>
      </c>
      <c r="G12" s="48"/>
      <c r="S12" s="44"/>
    </row>
    <row r="13" spans="3:19" ht="15" x14ac:dyDescent="0.2">
      <c r="C13" s="48"/>
      <c r="D13" s="53"/>
      <c r="E13" s="54"/>
      <c r="F13" s="55"/>
      <c r="G13" s="48"/>
      <c r="S13" s="44"/>
    </row>
    <row r="15" spans="3:19" ht="15" customHeight="1" x14ac:dyDescent="0.2">
      <c r="C15" s="75" t="s">
        <v>11</v>
      </c>
      <c r="D15" s="75"/>
      <c r="E15" s="13" t="str">
        <f>'Paso 1'!C27</f>
        <v>Ene</v>
      </c>
      <c r="F15" s="13" t="str">
        <f>'Paso 1'!D27</f>
        <v>Feb</v>
      </c>
      <c r="G15" s="13" t="str">
        <f>'Paso 1'!E27</f>
        <v>Mar</v>
      </c>
      <c r="H15" s="13" t="str">
        <f>'Paso 1'!F27</f>
        <v>Abr</v>
      </c>
      <c r="I15" s="13" t="str">
        <f>'Paso 1'!G27</f>
        <v>May</v>
      </c>
      <c r="J15" s="13" t="str">
        <f>'Paso 1'!H27</f>
        <v>Jun</v>
      </c>
      <c r="K15" s="13" t="str">
        <f>'Paso 1'!I27</f>
        <v>Jul</v>
      </c>
      <c r="L15" s="13" t="str">
        <f>'Paso 1'!J27</f>
        <v>Ago</v>
      </c>
      <c r="M15" s="13" t="str">
        <f>'Paso 1'!K27</f>
        <v>Sep</v>
      </c>
      <c r="N15" s="13" t="str">
        <f>'Paso 1'!L27</f>
        <v>Oct</v>
      </c>
      <c r="O15" s="13" t="str">
        <f>'Paso 1'!M27</f>
        <v>Nov</v>
      </c>
      <c r="P15" s="13" t="str">
        <f>'Paso 1'!N27</f>
        <v>Dic</v>
      </c>
    </row>
    <row r="16" spans="3:19" ht="18" hidden="1" customHeight="1" x14ac:dyDescent="0.2">
      <c r="C16" s="1" t="s">
        <v>3</v>
      </c>
      <c r="D16" s="1"/>
      <c r="E16" s="56">
        <f>'Paso 1'!C28+('Paso 1'!C28*($E$8/100))</f>
        <v>0</v>
      </c>
      <c r="F16" s="56">
        <f>'Paso 1'!D28+('Paso 1'!D28*($E$8/100))</f>
        <v>0</v>
      </c>
      <c r="G16" s="56">
        <f>'Paso 1'!E28+('Paso 1'!E28*($E$8/100))</f>
        <v>0</v>
      </c>
      <c r="H16" s="56">
        <f>'Paso 1'!F28+('Paso 1'!F28*($E$8/100))</f>
        <v>0</v>
      </c>
      <c r="I16" s="56">
        <f>'Paso 1'!G28+('Paso 1'!G28*($E$8/100))</f>
        <v>0</v>
      </c>
      <c r="J16" s="56">
        <f>'Paso 1'!H28+('Paso 1'!H28*($E$8/100))</f>
        <v>0</v>
      </c>
      <c r="K16" s="56">
        <f>'Paso 1'!I28+('Paso 1'!I28*($E$8/100))</f>
        <v>0</v>
      </c>
      <c r="L16" s="56">
        <f>'Paso 1'!J28+('Paso 1'!J28*($E$8/100))</f>
        <v>0</v>
      </c>
      <c r="M16" s="56">
        <f>'Paso 1'!K28+('Paso 1'!K28*($E$8/100))</f>
        <v>0</v>
      </c>
      <c r="N16" s="56">
        <f>'Paso 1'!L28+('Paso 1'!L28*($E$8/100))</f>
        <v>0</v>
      </c>
      <c r="O16" s="56">
        <f>'Paso 1'!M28+('Paso 1'!M28*($E$8/100))</f>
        <v>0</v>
      </c>
      <c r="P16" s="56">
        <f>'Paso 1'!N28+('Paso 1'!N28*($E$8/100))</f>
        <v>0</v>
      </c>
    </row>
    <row r="17" spans="2:17" ht="18" hidden="1" customHeight="1" x14ac:dyDescent="0.2">
      <c r="C17" s="1" t="s">
        <v>4</v>
      </c>
      <c r="D17" s="1"/>
      <c r="E17" s="57">
        <f>'Paso 1'!C28*($E$9/100)</f>
        <v>0</v>
      </c>
      <c r="F17" s="57">
        <f>'Paso 1'!D28*($E$9/100)</f>
        <v>0</v>
      </c>
      <c r="G17" s="57">
        <f>'Paso 1'!E28*($E$9/100)</f>
        <v>0</v>
      </c>
      <c r="H17" s="57">
        <f>'Paso 1'!F28*($E$9/100)</f>
        <v>0</v>
      </c>
      <c r="I17" s="57">
        <f>'Paso 1'!G28*($E$9/100)</f>
        <v>0</v>
      </c>
      <c r="J17" s="57">
        <f>'Paso 1'!H28*($E$9/100)</f>
        <v>0</v>
      </c>
      <c r="K17" s="57">
        <f>'Paso 1'!I28*($E$9/100)</f>
        <v>0</v>
      </c>
      <c r="L17" s="57">
        <f>'Paso 1'!J28*($E$9/100)</f>
        <v>0</v>
      </c>
      <c r="M17" s="57">
        <f>'Paso 1'!K28*($E$9/100)</f>
        <v>0</v>
      </c>
      <c r="N17" s="57">
        <f>'Paso 1'!L28*($E$9/100)</f>
        <v>0</v>
      </c>
      <c r="O17" s="57">
        <f>'Paso 1'!M28*($E$9/100)</f>
        <v>0</v>
      </c>
      <c r="P17" s="57">
        <f>'Paso 1'!N28*($E$9/100)</f>
        <v>0</v>
      </c>
    </row>
    <row r="18" spans="2:17" ht="18" hidden="1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2:17" s="6" customFormat="1" ht="15" customHeight="1" x14ac:dyDescent="0.2">
      <c r="C19" s="86" t="s">
        <v>32</v>
      </c>
      <c r="D19" s="87"/>
      <c r="E19" s="58">
        <f t="shared" ref="E19:J19" si="0">E16+E17</f>
        <v>0</v>
      </c>
      <c r="F19" s="58">
        <f t="shared" si="0"/>
        <v>0</v>
      </c>
      <c r="G19" s="58">
        <f t="shared" si="0"/>
        <v>0</v>
      </c>
      <c r="H19" s="58">
        <f t="shared" si="0"/>
        <v>0</v>
      </c>
      <c r="I19" s="58">
        <f t="shared" si="0"/>
        <v>0</v>
      </c>
      <c r="J19" s="58">
        <f t="shared" si="0"/>
        <v>0</v>
      </c>
      <c r="K19" s="58">
        <f t="shared" ref="K19:P19" si="1">K16+K17</f>
        <v>0</v>
      </c>
      <c r="L19" s="58">
        <f t="shared" si="1"/>
        <v>0</v>
      </c>
      <c r="M19" s="58">
        <f t="shared" si="1"/>
        <v>0</v>
      </c>
      <c r="N19" s="58">
        <f t="shared" si="1"/>
        <v>0</v>
      </c>
      <c r="O19" s="58">
        <f t="shared" si="1"/>
        <v>0</v>
      </c>
      <c r="P19" s="58">
        <f t="shared" si="1"/>
        <v>0</v>
      </c>
      <c r="Q19" s="7"/>
    </row>
    <row r="20" spans="2:17" s="6" customFormat="1" ht="15" customHeight="1" x14ac:dyDescent="0.2">
      <c r="C20" s="77" t="s">
        <v>33</v>
      </c>
      <c r="D20" s="78"/>
      <c r="E20" s="58">
        <f>'Paso 1'!C29+('Paso 1'!C29*($E$12/100))</f>
        <v>0</v>
      </c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7"/>
    </row>
    <row r="21" spans="2:17" s="6" customFormat="1" ht="15" customHeight="1" x14ac:dyDescent="0.15">
      <c r="C21" s="77" t="s">
        <v>34</v>
      </c>
      <c r="D21" s="78"/>
      <c r="E21" s="58">
        <f>'Paso 1'!C30</f>
        <v>0</v>
      </c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7"/>
    </row>
    <row r="22" spans="2:17" s="6" customFormat="1" ht="15" customHeight="1" x14ac:dyDescent="0.2">
      <c r="C22" s="77" t="s">
        <v>14</v>
      </c>
      <c r="D22" s="78"/>
      <c r="E22" s="58">
        <f>'Paso 1'!C31</f>
        <v>0</v>
      </c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7"/>
    </row>
    <row r="23" spans="2:17" s="6" customFormat="1" ht="15" customHeight="1" x14ac:dyDescent="0.2">
      <c r="C23" s="77" t="s">
        <v>35</v>
      </c>
      <c r="D23" s="78"/>
      <c r="E23" s="58">
        <f>'Paso 1'!C32</f>
        <v>0</v>
      </c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7"/>
    </row>
    <row r="24" spans="2:17" ht="15.75" thickBot="1" x14ac:dyDescent="0.25">
      <c r="B24" s="82" t="s">
        <v>31</v>
      </c>
      <c r="C24" s="82"/>
      <c r="D24" s="83"/>
      <c r="E24" s="31">
        <f t="shared" ref="E24:J24" si="2">E19+E20+E21+E22+E23</f>
        <v>0</v>
      </c>
      <c r="F24" s="31">
        <f t="shared" si="2"/>
        <v>0</v>
      </c>
      <c r="G24" s="31">
        <f t="shared" si="2"/>
        <v>0</v>
      </c>
      <c r="H24" s="31">
        <f t="shared" si="2"/>
        <v>0</v>
      </c>
      <c r="I24" s="31">
        <f t="shared" si="2"/>
        <v>0</v>
      </c>
      <c r="J24" s="31">
        <f t="shared" si="2"/>
        <v>0</v>
      </c>
      <c r="K24" s="31">
        <f t="shared" ref="K24:P24" si="3">K19+K20+K21+K22+K23</f>
        <v>0</v>
      </c>
      <c r="L24" s="31">
        <f t="shared" si="3"/>
        <v>0</v>
      </c>
      <c r="M24" s="31">
        <f t="shared" si="3"/>
        <v>0</v>
      </c>
      <c r="N24" s="31">
        <f t="shared" si="3"/>
        <v>0</v>
      </c>
      <c r="O24" s="31">
        <f t="shared" si="3"/>
        <v>0</v>
      </c>
      <c r="P24" s="31">
        <f t="shared" si="3"/>
        <v>0</v>
      </c>
    </row>
    <row r="25" spans="2:17" s="1" customFormat="1" ht="12.75" x14ac:dyDescent="0.2"/>
    <row r="26" spans="2:17" ht="15" customHeight="1" x14ac:dyDescent="0.2">
      <c r="C26" s="81" t="s">
        <v>12</v>
      </c>
      <c r="D26" s="81"/>
      <c r="E26" s="13" t="str">
        <f>'Paso 1'!C27</f>
        <v>Ene</v>
      </c>
      <c r="F26" s="13" t="str">
        <f>'Paso 1'!D27</f>
        <v>Feb</v>
      </c>
      <c r="G26" s="13" t="str">
        <f>'Paso 1'!E27</f>
        <v>Mar</v>
      </c>
      <c r="H26" s="13" t="str">
        <f>'Paso 1'!F27</f>
        <v>Abr</v>
      </c>
      <c r="I26" s="13" t="str">
        <f>'Paso 1'!G27</f>
        <v>May</v>
      </c>
      <c r="J26" s="13" t="str">
        <f>'Paso 1'!H27</f>
        <v>Jun</v>
      </c>
      <c r="K26" s="13" t="str">
        <f>'Paso 1'!I27</f>
        <v>Jul</v>
      </c>
      <c r="L26" s="13" t="str">
        <f>'Paso 1'!J27</f>
        <v>Ago</v>
      </c>
      <c r="M26" s="13" t="str">
        <f>'Paso 1'!K27</f>
        <v>Sep</v>
      </c>
      <c r="N26" s="13" t="str">
        <f>'Paso 1'!L27</f>
        <v>Oct</v>
      </c>
      <c r="O26" s="13" t="str">
        <f>'Paso 1'!M27</f>
        <v>Nov</v>
      </c>
      <c r="P26" s="13" t="str">
        <f>'Paso 1'!N27</f>
        <v>Dic</v>
      </c>
    </row>
    <row r="27" spans="2:17" s="6" customFormat="1" ht="15" customHeight="1" x14ac:dyDescent="0.2">
      <c r="C27" s="77" t="str">
        <f>'Paso 1'!B36</f>
        <v>Gastos puntuales/no recurrentes (comidas con clientes, computadora portátil, etc.)</v>
      </c>
      <c r="D27" s="78"/>
      <c r="E27" s="58">
        <f>'Paso 1'!C36</f>
        <v>0</v>
      </c>
      <c r="F27" s="58">
        <f>'Paso 1'!D36</f>
        <v>0</v>
      </c>
      <c r="G27" s="58">
        <f>'Paso 1'!E36</f>
        <v>0</v>
      </c>
      <c r="H27" s="58">
        <f>'Paso 1'!F36</f>
        <v>0</v>
      </c>
      <c r="I27" s="58">
        <f>'Paso 1'!G36</f>
        <v>0</v>
      </c>
      <c r="J27" s="58">
        <f>'Paso 1'!H36</f>
        <v>0</v>
      </c>
      <c r="K27" s="58">
        <f>'Paso 1'!I36</f>
        <v>0</v>
      </c>
      <c r="L27" s="58">
        <f>'Paso 1'!J36</f>
        <v>0</v>
      </c>
      <c r="M27" s="58">
        <f>'Paso 1'!K36</f>
        <v>0</v>
      </c>
      <c r="N27" s="58">
        <f>'Paso 1'!L36</f>
        <v>0</v>
      </c>
      <c r="O27" s="58">
        <f>'Paso 1'!M36</f>
        <v>0</v>
      </c>
      <c r="P27" s="58">
        <f>'Paso 1'!N36</f>
        <v>0</v>
      </c>
      <c r="Q27" s="7"/>
    </row>
    <row r="28" spans="2:17" s="6" customFormat="1" ht="15" customHeight="1" x14ac:dyDescent="0.15">
      <c r="C28" s="77" t="s">
        <v>17</v>
      </c>
      <c r="D28" s="78"/>
      <c r="E28" s="58">
        <f>('Paso 1'!C37)-(('Paso 1'!C37*$E$10)/100)</f>
        <v>0</v>
      </c>
      <c r="F28" s="58">
        <f>$E28</f>
        <v>0</v>
      </c>
      <c r="G28" s="58">
        <f t="shared" ref="G28:P28" si="4">$E28</f>
        <v>0</v>
      </c>
      <c r="H28" s="58">
        <f t="shared" si="4"/>
        <v>0</v>
      </c>
      <c r="I28" s="58">
        <f t="shared" si="4"/>
        <v>0</v>
      </c>
      <c r="J28" s="58">
        <f t="shared" si="4"/>
        <v>0</v>
      </c>
      <c r="K28" s="58">
        <f t="shared" si="4"/>
        <v>0</v>
      </c>
      <c r="L28" s="58">
        <f t="shared" si="4"/>
        <v>0</v>
      </c>
      <c r="M28" s="58">
        <f t="shared" si="4"/>
        <v>0</v>
      </c>
      <c r="N28" s="58">
        <f t="shared" si="4"/>
        <v>0</v>
      </c>
      <c r="O28" s="58">
        <f t="shared" si="4"/>
        <v>0</v>
      </c>
      <c r="P28" s="58">
        <f t="shared" si="4"/>
        <v>0</v>
      </c>
      <c r="Q28" s="7"/>
    </row>
    <row r="29" spans="2:17" s="6" customFormat="1" ht="15" customHeight="1" x14ac:dyDescent="0.2">
      <c r="C29" s="79" t="s">
        <v>18</v>
      </c>
      <c r="D29" s="80"/>
      <c r="E29" s="59">
        <f>('Paso 1'!C38)-(('Paso 1'!C38*$E$11)/100)</f>
        <v>0</v>
      </c>
      <c r="F29" s="59">
        <f>('Paso 1'!D38)-(('Paso 1'!D38*$E$11)/100)</f>
        <v>0</v>
      </c>
      <c r="G29" s="59">
        <f>('Paso 1'!E38)-(('Paso 1'!E38*$E$11)/100)</f>
        <v>0</v>
      </c>
      <c r="H29" s="59">
        <f>('Paso 1'!F38)-(('Paso 1'!F38*$E$11)/100)</f>
        <v>0</v>
      </c>
      <c r="I29" s="59">
        <f>('Paso 1'!G38)-(('Paso 1'!G38*$E$11)/100)</f>
        <v>0</v>
      </c>
      <c r="J29" s="59">
        <f>('Paso 1'!H38)-(('Paso 1'!H38*$E$11)/100)</f>
        <v>0</v>
      </c>
      <c r="K29" s="59">
        <f>('Paso 1'!I38)-(('Paso 1'!I38*$E$11)/100)</f>
        <v>0</v>
      </c>
      <c r="L29" s="59">
        <f>('Paso 1'!J38)-(('Paso 1'!J38*$E$11)/100)</f>
        <v>0</v>
      </c>
      <c r="M29" s="59">
        <f>('Paso 1'!K38)-(('Paso 1'!K38*$E$11)/100)</f>
        <v>0</v>
      </c>
      <c r="N29" s="59">
        <f>('Paso 1'!L38)-(('Paso 1'!L38*$E$11)/100)</f>
        <v>0</v>
      </c>
      <c r="O29" s="59">
        <f>('Paso 1'!M38)-(('Paso 1'!M38*$E$11)/100)</f>
        <v>0</v>
      </c>
      <c r="P29" s="59">
        <f>('Paso 1'!N38)-(('Paso 1'!N38*$E$11)/100)</f>
        <v>0</v>
      </c>
      <c r="Q29" s="7"/>
    </row>
    <row r="30" spans="2:17" ht="15" customHeight="1" x14ac:dyDescent="0.2">
      <c r="C30" s="88" t="s">
        <v>36</v>
      </c>
      <c r="D30" s="88"/>
      <c r="E30" s="64">
        <f t="shared" ref="E30:J30" si="5">E27+E28+E29</f>
        <v>0</v>
      </c>
      <c r="F30" s="64">
        <f t="shared" si="5"/>
        <v>0</v>
      </c>
      <c r="G30" s="64">
        <f t="shared" si="5"/>
        <v>0</v>
      </c>
      <c r="H30" s="64">
        <f t="shared" si="5"/>
        <v>0</v>
      </c>
      <c r="I30" s="64">
        <f t="shared" si="5"/>
        <v>0</v>
      </c>
      <c r="J30" s="64">
        <f t="shared" si="5"/>
        <v>0</v>
      </c>
      <c r="K30" s="64">
        <f t="shared" ref="K30:P30" si="6">K27+K28+K29</f>
        <v>0</v>
      </c>
      <c r="L30" s="64">
        <f t="shared" si="6"/>
        <v>0</v>
      </c>
      <c r="M30" s="64">
        <f t="shared" si="6"/>
        <v>0</v>
      </c>
      <c r="N30" s="64">
        <f t="shared" si="6"/>
        <v>0</v>
      </c>
      <c r="O30" s="64">
        <f t="shared" si="6"/>
        <v>0</v>
      </c>
      <c r="P30" s="64">
        <f t="shared" si="6"/>
        <v>0</v>
      </c>
    </row>
    <row r="31" spans="2:17" ht="15" x14ac:dyDescent="0.2">
      <c r="C31" s="88" t="s">
        <v>20</v>
      </c>
      <c r="D31" s="88"/>
      <c r="E31" s="64">
        <f>E24-E30</f>
        <v>0</v>
      </c>
      <c r="F31" s="64">
        <f t="shared" ref="F31:P31" si="7">E31+(F24-F30)</f>
        <v>0</v>
      </c>
      <c r="G31" s="64">
        <f t="shared" si="7"/>
        <v>0</v>
      </c>
      <c r="H31" s="64">
        <f t="shared" si="7"/>
        <v>0</v>
      </c>
      <c r="I31" s="64">
        <f t="shared" si="7"/>
        <v>0</v>
      </c>
      <c r="J31" s="64">
        <f t="shared" si="7"/>
        <v>0</v>
      </c>
      <c r="K31" s="64">
        <f t="shared" si="7"/>
        <v>0</v>
      </c>
      <c r="L31" s="64">
        <f t="shared" si="7"/>
        <v>0</v>
      </c>
      <c r="M31" s="64">
        <f t="shared" si="7"/>
        <v>0</v>
      </c>
      <c r="N31" s="64">
        <f t="shared" si="7"/>
        <v>0</v>
      </c>
      <c r="O31" s="64">
        <f t="shared" si="7"/>
        <v>0</v>
      </c>
      <c r="P31" s="64">
        <f t="shared" si="7"/>
        <v>0</v>
      </c>
    </row>
    <row r="32" spans="2:17" ht="6" customHeight="1" x14ac:dyDescent="0.2">
      <c r="C32" s="65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</row>
    <row r="33" spans="3:16" ht="15" customHeight="1" x14ac:dyDescent="0.2">
      <c r="C33" s="88" t="s">
        <v>37</v>
      </c>
      <c r="D33" s="88"/>
      <c r="E33" s="64">
        <f>'Paso 1'!C40</f>
        <v>0</v>
      </c>
      <c r="F33" s="64">
        <f>'Paso 1'!D40</f>
        <v>0</v>
      </c>
      <c r="G33" s="64">
        <f>'Paso 1'!E40</f>
        <v>0</v>
      </c>
      <c r="H33" s="64">
        <f>'Paso 1'!F40</f>
        <v>0</v>
      </c>
      <c r="I33" s="64">
        <f>'Paso 1'!G40</f>
        <v>0</v>
      </c>
      <c r="J33" s="64">
        <f>'Paso 1'!H40</f>
        <v>0</v>
      </c>
      <c r="K33" s="64">
        <f>'Paso 1'!I40</f>
        <v>0</v>
      </c>
      <c r="L33" s="64">
        <f>'Paso 1'!J40</f>
        <v>0</v>
      </c>
      <c r="M33" s="64">
        <f>'Paso 1'!K40</f>
        <v>0</v>
      </c>
      <c r="N33" s="64">
        <f>'Paso 1'!L40</f>
        <v>0</v>
      </c>
      <c r="O33" s="64">
        <f>'Paso 1'!M40</f>
        <v>0</v>
      </c>
      <c r="P33" s="64">
        <f>'Paso 1'!N40</f>
        <v>0</v>
      </c>
    </row>
    <row r="34" spans="3:16" ht="15" x14ac:dyDescent="0.2"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</row>
    <row r="35" spans="3:16" ht="15.75" thickBot="1" x14ac:dyDescent="0.25">
      <c r="C35" s="84" t="s">
        <v>38</v>
      </c>
      <c r="D35" s="85"/>
      <c r="E35" s="31">
        <f>E31-'Paso 1'!C40</f>
        <v>0</v>
      </c>
      <c r="F35" s="31">
        <f>F31-'Paso 1'!D40</f>
        <v>0</v>
      </c>
      <c r="G35" s="31">
        <f>G31-'Paso 1'!E40</f>
        <v>0</v>
      </c>
      <c r="H35" s="31">
        <f>H31-'Paso 1'!F40</f>
        <v>0</v>
      </c>
      <c r="I35" s="31">
        <f>I31-'Paso 1'!G40</f>
        <v>0</v>
      </c>
      <c r="J35" s="31">
        <f>J31-'Paso 1'!H40</f>
        <v>0</v>
      </c>
      <c r="K35" s="31">
        <f>K31-'Paso 1'!I40</f>
        <v>0</v>
      </c>
      <c r="L35" s="31">
        <f>L31-'Paso 1'!J40</f>
        <v>0</v>
      </c>
      <c r="M35" s="31">
        <f>M31-'Paso 1'!K40</f>
        <v>0</v>
      </c>
      <c r="N35" s="31">
        <f>N31-'Paso 1'!L40</f>
        <v>0</v>
      </c>
      <c r="O35" s="31">
        <f>O31-'Paso 1'!M40</f>
        <v>0</v>
      </c>
      <c r="P35" s="31">
        <f>P31-'Paso 1'!N40</f>
        <v>0</v>
      </c>
    </row>
    <row r="36" spans="3:16" ht="15" x14ac:dyDescent="0.2">
      <c r="C36" s="1"/>
      <c r="D36" s="1"/>
      <c r="E36" s="1"/>
      <c r="F36" s="1"/>
      <c r="G36" s="1"/>
      <c r="H36" s="1"/>
      <c r="I36" s="1"/>
      <c r="J36" s="1"/>
      <c r="K36" s="1"/>
    </row>
    <row r="37" spans="3:16" ht="15" x14ac:dyDescent="0.2">
      <c r="C37" s="89" t="s">
        <v>21</v>
      </c>
      <c r="D37" s="89"/>
      <c r="E37" s="4"/>
      <c r="F37" s="4"/>
      <c r="G37" s="4"/>
      <c r="H37" s="4"/>
    </row>
    <row r="38" spans="3:16" ht="39" customHeight="1" x14ac:dyDescent="0.2">
      <c r="C38" s="70" t="s">
        <v>39</v>
      </c>
      <c r="D38" s="70"/>
      <c r="E38" s="70"/>
      <c r="F38" s="70"/>
      <c r="G38" s="70"/>
      <c r="H38" s="70"/>
      <c r="I38" s="70"/>
      <c r="J38" s="70"/>
      <c r="K38" s="70"/>
    </row>
    <row r="40" spans="3:16" ht="16.5" customHeight="1" x14ac:dyDescent="0.2"/>
  </sheetData>
  <mergeCells count="20">
    <mergeCell ref="C30:D30"/>
    <mergeCell ref="C31:D31"/>
    <mergeCell ref="C33:D33"/>
    <mergeCell ref="C37:D37"/>
    <mergeCell ref="C2:H2"/>
    <mergeCell ref="C4:E4"/>
    <mergeCell ref="C15:D15"/>
    <mergeCell ref="C38:K38"/>
    <mergeCell ref="C6:G6"/>
    <mergeCell ref="C28:D28"/>
    <mergeCell ref="C29:D29"/>
    <mergeCell ref="C20:D20"/>
    <mergeCell ref="C21:D21"/>
    <mergeCell ref="C22:D22"/>
    <mergeCell ref="C23:D23"/>
    <mergeCell ref="C27:D27"/>
    <mergeCell ref="C26:D26"/>
    <mergeCell ref="B24:D24"/>
    <mergeCell ref="C35:D35"/>
    <mergeCell ref="C19:D19"/>
  </mergeCells>
  <phoneticPr fontId="8" type="noConversion"/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D6994-5B69-41ED-967E-4DE256F637B0}">
  <sheetPr>
    <pageSetUpPr fitToPage="1"/>
  </sheetPr>
  <dimension ref="A1:S36"/>
  <sheetViews>
    <sheetView topLeftCell="A4" zoomScaleNormal="100" workbookViewId="0">
      <selection activeCell="G8" sqref="G8"/>
    </sheetView>
  </sheetViews>
  <sheetFormatPr baseColWidth="10" defaultColWidth="11" defaultRowHeight="16" x14ac:dyDescent="0.2"/>
  <cols>
    <col min="1" max="1" width="3.33203125" style="41" customWidth="1"/>
    <col min="2" max="2" width="2.33203125" style="41" customWidth="1"/>
    <col min="3" max="3" width="100.83203125" style="41" customWidth="1"/>
    <col min="4" max="4" width="15" style="41" customWidth="1"/>
    <col min="5" max="5" width="12.1640625" style="41" bestFit="1" customWidth="1"/>
    <col min="6" max="10" width="11.6640625" style="41" bestFit="1" customWidth="1"/>
    <col min="11" max="16" width="11" style="41"/>
    <col min="17" max="17" width="11" style="42"/>
    <col min="18" max="18" width="13.1640625" style="41" customWidth="1"/>
    <col min="19" max="16384" width="11" style="41"/>
  </cols>
  <sheetData>
    <row r="1" spans="3:18" ht="15.75" x14ac:dyDescent="0.25">
      <c r="R1" s="43"/>
    </row>
    <row r="2" spans="3:18" ht="28" x14ac:dyDescent="0.2">
      <c r="C2" s="71" t="s">
        <v>23</v>
      </c>
      <c r="D2" s="71"/>
      <c r="E2" s="71"/>
      <c r="R2" s="43"/>
    </row>
    <row r="3" spans="3:18" ht="45.75" customHeight="1" x14ac:dyDescent="0.25">
      <c r="C3" s="11"/>
      <c r="R3" s="43"/>
    </row>
    <row r="4" spans="3:18" ht="15.75" x14ac:dyDescent="0.25">
      <c r="C4" s="67"/>
      <c r="R4" s="43"/>
    </row>
    <row r="5" spans="3:18" ht="27" x14ac:dyDescent="0.25">
      <c r="C5" s="11"/>
      <c r="R5" s="43"/>
    </row>
    <row r="6" spans="3:18" ht="27" x14ac:dyDescent="0.25">
      <c r="C6" s="11"/>
      <c r="R6" s="43"/>
    </row>
    <row r="7" spans="3:18" ht="27" x14ac:dyDescent="0.25">
      <c r="C7" s="11"/>
      <c r="R7" s="43"/>
    </row>
    <row r="8" spans="3:18" ht="27" x14ac:dyDescent="0.25">
      <c r="C8" s="11"/>
      <c r="R8" s="43"/>
    </row>
    <row r="9" spans="3:18" ht="27" x14ac:dyDescent="0.25">
      <c r="C9" s="11"/>
      <c r="R9" s="43"/>
    </row>
    <row r="10" spans="3:18" ht="27" x14ac:dyDescent="0.25">
      <c r="C10" s="11"/>
      <c r="R10" s="43"/>
    </row>
    <row r="11" spans="3:18" ht="27" x14ac:dyDescent="0.25">
      <c r="C11" s="11"/>
      <c r="R11" s="43"/>
    </row>
    <row r="12" spans="3:18" ht="27" x14ac:dyDescent="0.25">
      <c r="C12" s="11"/>
      <c r="R12" s="43"/>
    </row>
    <row r="13" spans="3:18" ht="27" x14ac:dyDescent="0.25">
      <c r="C13" s="11"/>
      <c r="R13" s="43"/>
    </row>
    <row r="14" spans="3:18" ht="27" x14ac:dyDescent="0.25">
      <c r="C14" s="11"/>
      <c r="R14" s="43"/>
    </row>
    <row r="15" spans="3:18" ht="27" x14ac:dyDescent="0.25">
      <c r="C15" s="11"/>
      <c r="R15" s="43"/>
    </row>
    <row r="16" spans="3:18" ht="27" x14ac:dyDescent="0.25">
      <c r="C16" s="11"/>
      <c r="R16" s="43"/>
    </row>
    <row r="17" spans="1:19" ht="27" x14ac:dyDescent="0.25">
      <c r="C17" s="11"/>
      <c r="R17" s="43"/>
    </row>
    <row r="18" spans="1:19" ht="27" x14ac:dyDescent="0.25">
      <c r="C18" s="11"/>
      <c r="R18" s="43"/>
    </row>
    <row r="19" spans="1:19" ht="27" x14ac:dyDescent="0.25">
      <c r="C19" s="11"/>
      <c r="R19" s="43"/>
    </row>
    <row r="20" spans="1:19" ht="27" x14ac:dyDescent="0.25">
      <c r="C20" s="11"/>
      <c r="R20" s="43"/>
    </row>
    <row r="21" spans="1:19" ht="27" x14ac:dyDescent="0.25">
      <c r="C21" s="11"/>
      <c r="R21" s="43"/>
    </row>
    <row r="22" spans="1:19" ht="27" x14ac:dyDescent="0.25">
      <c r="C22" s="11"/>
      <c r="R22" s="43"/>
    </row>
    <row r="23" spans="1:19" ht="15" x14ac:dyDescent="0.2">
      <c r="S23" s="44"/>
    </row>
    <row r="24" spans="1:19" s="42" customFormat="1" ht="15" x14ac:dyDescent="0.2">
      <c r="A24" s="41"/>
      <c r="B24" s="41"/>
      <c r="D24" s="1"/>
      <c r="E24" s="1"/>
      <c r="F24" s="1"/>
      <c r="G24" s="1"/>
      <c r="H24" s="1"/>
      <c r="I24" s="1"/>
      <c r="J24" s="1"/>
      <c r="K24" s="1"/>
      <c r="L24" s="41"/>
      <c r="M24" s="41"/>
      <c r="N24" s="41"/>
      <c r="O24" s="41"/>
      <c r="P24" s="41"/>
      <c r="R24" s="41"/>
      <c r="S24" s="41"/>
    </row>
    <row r="25" spans="1:19" s="42" customFormat="1" ht="49.5" customHeight="1" x14ac:dyDescent="0.2">
      <c r="A25" s="41"/>
      <c r="B25" s="41"/>
      <c r="D25" s="63"/>
      <c r="E25" s="4"/>
      <c r="F25" s="4"/>
      <c r="G25" s="4"/>
      <c r="H25" s="4"/>
      <c r="I25" s="41"/>
      <c r="J25" s="41"/>
      <c r="K25" s="41"/>
      <c r="L25" s="41"/>
      <c r="M25" s="41"/>
      <c r="N25" s="41"/>
      <c r="O25" s="41"/>
      <c r="P25" s="41"/>
      <c r="R25" s="41"/>
      <c r="S25" s="41"/>
    </row>
    <row r="26" spans="1:19" s="42" customFormat="1" ht="51.75" customHeight="1" x14ac:dyDescent="0.2">
      <c r="A26" s="41"/>
      <c r="B26" s="41"/>
      <c r="C26" s="62" t="s">
        <v>21</v>
      </c>
      <c r="D26" s="69"/>
      <c r="E26" s="69"/>
      <c r="F26" s="69"/>
      <c r="G26" s="69"/>
      <c r="H26" s="69"/>
      <c r="I26" s="69"/>
      <c r="J26" s="69"/>
      <c r="K26" s="41"/>
      <c r="L26" s="41"/>
      <c r="M26" s="41"/>
      <c r="N26" s="41"/>
      <c r="O26" s="41"/>
      <c r="P26" s="41"/>
      <c r="R26" s="41"/>
      <c r="S26" s="41"/>
    </row>
    <row r="27" spans="1:19" s="42" customFormat="1" ht="39" x14ac:dyDescent="0.2">
      <c r="A27" s="41"/>
      <c r="B27" s="41"/>
      <c r="C27" s="68" t="s">
        <v>39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R27" s="41"/>
      <c r="S27" s="41"/>
    </row>
    <row r="28" spans="1:19" s="42" customFormat="1" ht="16.5" customHeight="1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R28" s="41"/>
      <c r="S28" s="41"/>
    </row>
    <row r="29" spans="1:19" s="42" customForma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R29" s="41"/>
      <c r="S29" s="41"/>
    </row>
    <row r="30" spans="1:19" s="42" customFormat="1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R30" s="41"/>
      <c r="S30" s="41"/>
    </row>
    <row r="31" spans="1:19" s="42" customForma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R31" s="41"/>
      <c r="S31" s="41"/>
    </row>
    <row r="32" spans="1:19" s="42" customFormat="1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R32" s="41"/>
      <c r="S32" s="41"/>
    </row>
    <row r="33" spans="1:19" s="42" customForma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R33" s="41"/>
      <c r="S33" s="41"/>
    </row>
    <row r="34" spans="1:19" s="42" customFormat="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R34" s="41"/>
      <c r="S34" s="41"/>
    </row>
    <row r="35" spans="1:19" s="42" customFormat="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R35" s="41"/>
      <c r="S35" s="41"/>
    </row>
    <row r="36" spans="1:19" s="42" customForma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R36" s="41"/>
      <c r="S36" s="41"/>
    </row>
  </sheetData>
  <mergeCells count="1">
    <mergeCell ref="C2:E2"/>
  </mergeCells>
  <pageMargins left="0.70866141732283472" right="0.70866141732283472" top="0.74803149606299213" bottom="0.74803149606299213" header="0.31496062992125984" footer="0.31496062992125984"/>
  <pageSetup paperSize="9" scale="82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a7a4a03-5416-429e-8be7-0aeb68d8a677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77C147A89A69439A70A01366026924" ma:contentTypeVersion="13" ma:contentTypeDescription="Create a new document." ma:contentTypeScope="" ma:versionID="6403605765c91bdd6ba59152fb08e3dd">
  <xsd:schema xmlns:xsd="http://www.w3.org/2001/XMLSchema" xmlns:xs="http://www.w3.org/2001/XMLSchema" xmlns:p="http://schemas.microsoft.com/office/2006/metadata/properties" xmlns:ns2="dda35b58-af88-4659-b8c0-314fe2216851" xmlns:ns3="3a7a4a03-5416-429e-8be7-0aeb68d8a677" targetNamespace="http://schemas.microsoft.com/office/2006/metadata/properties" ma:root="true" ma:fieldsID="49cdefb7e15378b3ea613aa750878536" ns2:_="" ns3:_="">
    <xsd:import namespace="dda35b58-af88-4659-b8c0-314fe2216851"/>
    <xsd:import namespace="3a7a4a03-5416-429e-8be7-0aeb68d8a6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35b58-af88-4659-b8c0-314fe22168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a4a03-5416-429e-8be7-0aeb68d8a67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3DD15-266E-41D2-A332-743207CD5F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A4F6652-816A-445A-8C84-8A53997ADC0A}">
  <ds:schemaRefs>
    <ds:schemaRef ds:uri="http://schemas.microsoft.com/office/2006/metadata/properties"/>
    <ds:schemaRef ds:uri="http://schemas.microsoft.com/office/infopath/2007/PartnerControls"/>
    <ds:schemaRef ds:uri="3a7a4a03-5416-429e-8be7-0aeb68d8a677"/>
  </ds:schemaRefs>
</ds:datastoreItem>
</file>

<file path=customXml/itemProps3.xml><?xml version="1.0" encoding="utf-8"?>
<ds:datastoreItem xmlns:ds="http://schemas.openxmlformats.org/officeDocument/2006/customXml" ds:itemID="{412671F5-7A7D-4DE1-A6D0-20820A32CA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a35b58-af88-4659-b8c0-314fe2216851"/>
    <ds:schemaRef ds:uri="3a7a4a03-5416-429e-8be7-0aeb68d8a6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Paso 1</vt:lpstr>
      <vt:lpstr>Paso 2</vt:lpstr>
      <vt:lpstr>Ayuda</vt:lpstr>
      <vt:lpstr>Ayuda!Print_Area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Glen Senior</dc:creator>
  <cp:keywords/>
  <dc:description/>
  <cp:lastModifiedBy>Stephen Sosa</cp:lastModifiedBy>
  <cp:revision/>
  <dcterms:created xsi:type="dcterms:W3CDTF">2019-06-14T01:31:58Z</dcterms:created>
  <dcterms:modified xsi:type="dcterms:W3CDTF">2025-10-30T20:45:03Z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0x010100A677C147A89A69439A70A01366026924</vt:lpwstr>
  </property>
  <property fmtid="{D5CDD505-2E9C-101B-9397-08002B2CF9AE}" pid="3" name="IsMyDocuments">
    <vt:bool>true</vt:bool>
  </property>
  <property fmtid="{D5CDD505-2E9C-101B-9397-08002B2CF9AE}" pid="4" name="Order">
    <vt:r8>21478300</vt:r8>
  </property>
  <property fmtid="{D5CDD505-2E9C-101B-9397-08002B2CF9AE}" pid="5" name="ComplianceAssetId">
    <vt:lpwstr/>
  </property>
</Properties>
</file>